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up" sheetId="1" state="visible" r:id="rId3"/>
    <sheet name="Items" sheetId="2" state="visible" r:id="rId4"/>
    <sheet name="Print Sheets" sheetId="3" state="visible" r:id="rId5"/>
  </sheets>
  <definedNames>
    <definedName function="false" hidden="false" localSheetId="2" name="_xlnm.Print_Area" vbProcedure="false">'Print Sheets'!$B$1:$F$900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<sst xmlns="http://schemas.openxmlformats.org/spreadsheetml/2006/main" count="476" uniqueCount="38">
  <si>
    <t xml:space="preserve">EVENT SETUP</t>
  </si>
  <si>
    <t xml:space="preserve">Fill these once — they appear on every bid sheet.</t>
  </si>
  <si>
    <t xml:space="preserve">EVENT NAME</t>
  </si>
  <si>
    <t xml:space="preserve">Your Event Name Here</t>
  </si>
  <si>
    <t xml:space="preserve">EVENT DATE</t>
  </si>
  <si>
    <t xml:space="preserve">Event Date</t>
  </si>
  <si>
    <t xml:space="preserve">LOCATION</t>
  </si>
  <si>
    <t xml:space="preserve">Event Location</t>
  </si>
  <si>
    <t xml:space="preserve">ORGANIZATION</t>
  </si>
  <si>
    <t xml:space="preserve">Your Organization</t>
  </si>
  <si>
    <t xml:space="preserve">BIN MULTIPLIER</t>
  </si>
  <si>
    <t xml:space="preserve">VERSION</t>
  </si>
  <si>
    <t xml:space="preserve">v1.0 · 2026-05</t>
  </si>
  <si>
    <t xml:space="preserve">AUCTION ITEMS — MASTER LIST</t>
  </si>
  <si>
    <t xml:space="preserve">TIP: Only filled rows print as bid sheets. See the counter on the right.</t>
  </si>
  <si>
    <t xml:space="preserve">After entering items, open the Print Sheets tab. The counter to the right tells you exactly which rows to unhide for printing.</t>
  </si>
  <si>
    <t xml:space="preserve">PRINT HELPER</t>
  </si>
  <si>
    <t xml:space="preserve">#</t>
  </si>
  <si>
    <t xml:space="preserve">ITEM DESCRIPTION</t>
  </si>
  <si>
    <t xml:space="preserve">VALUE ($)</t>
  </si>
  <si>
    <t xml:space="preserve">DONATED BY</t>
  </si>
  <si>
    <t xml:space="preserve">Items filled:</t>
  </si>
  <si>
    <t xml:space="preserve">Example: Vintage cast-iron skillet — delete this row and enter your items</t>
  </si>
  <si>
    <t xml:space="preserve">Donor name (optional)</t>
  </si>
  <si>
    <t xml:space="preserve">Pages to print:</t>
  </si>
  <si>
    <t xml:space="preserve">Rows to unhide:</t>
  </si>
  <si>
    <t xml:space="preserve">SILENT AUCTION BID SHEET</t>
  </si>
  <si>
    <t xml:space="preserve">EVENT:</t>
  </si>
  <si>
    <t xml:space="preserve">DATE:</t>
  </si>
  <si>
    <t xml:space="preserve">LOCATION:</t>
  </si>
  <si>
    <t xml:space="preserve">ITEM VALUE  ($)</t>
  </si>
  <si>
    <t xml:space="preserve">Bid #1 = 10% of value · Bid #12 = 100% · BIN (Buy It Now) = 110%</t>
  </si>
  <si>
    <t xml:space="preserve">BID AMOUNT</t>
  </si>
  <si>
    <t xml:space="preserve">BIDDER NAME (PRINT)</t>
  </si>
  <si>
    <t xml:space="preserve">PHONE</t>
  </si>
  <si>
    <t xml:space="preserve">BIN</t>
  </si>
  <si>
    <t xml:space="preserve">Rules: Each new bid must be higher. Signing a line is a binding bid. Signing BIN ends the auction.</t>
  </si>
  <si>
    <t xml:space="preserve">WINNING BIDDER:  ____________________________     FINAL BID:  $ __________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</si>
</sst>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\$#,##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i val="true"/>
      <sz val="9"/>
      <color rgb="FF6B6B6B"/>
      <name val="Calibri"/>
      <family val="0"/>
      <charset val="1"/>
    </font>
    <font>
      <b val="true"/>
      <sz val="9"/>
      <color rgb="FF6B6B6B"/>
      <name val="Calibri"/>
      <family val="0"/>
      <charset val="1"/>
    </font>
    <font>
      <b val="true"/>
      <sz val="11"/>
      <color rgb="FF1F1F1F"/>
      <name val="Calibri"/>
      <family val="0"/>
      <charset val="1"/>
    </font>
    <font>
      <b val="true"/>
      <sz val="11"/>
      <color rgb="FF8B2E2A"/>
      <name val="Inter"/>
      <family val="0"/>
      <charset val="1"/>
    </font>
    <font>
      <i val="true"/>
      <sz val="10"/>
      <color rgb="FF4A3F37"/>
      <name val="Inter"/>
      <family val="0"/>
      <charset val="1"/>
    </font>
    <font>
      <b val="true"/>
      <sz val="11"/>
      <color rgb="FFFFFFFF"/>
      <name val="Inter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name val="Inter"/>
      <family val="0"/>
      <charset val="1"/>
    </font>
    <font>
      <b val="true"/>
      <sz val="16"/>
      <color rgb="FF8B2E2A"/>
      <name val="Inter"/>
      <family val="0"/>
      <charset val="1"/>
    </font>
    <font>
      <sz val="10"/>
      <color rgb="FF1F1F1F"/>
      <name val="Calibri"/>
      <family val="0"/>
      <charset val="1"/>
    </font>
    <font>
      <b val="true"/>
      <sz val="11"/>
      <color rgb="FF1F1611"/>
      <name val="Inter"/>
      <family val="0"/>
      <charset val="1"/>
    </font>
    <font>
      <b val="true"/>
      <sz val="22"/>
      <color rgb="FFFFFFFF"/>
      <name val="Calibri"/>
      <family val="0"/>
      <charset val="1"/>
    </font>
    <font>
      <b val="true"/>
      <sz val="14"/>
      <color rgb="FF1F1F1F"/>
      <name val="Calibri"/>
      <family val="0"/>
      <charset val="1"/>
    </font>
    <font>
      <b val="true"/>
      <sz val="12"/>
      <color rgb="FF8B2E2A"/>
      <name val="Calibri"/>
      <family val="0"/>
      <charset val="1"/>
    </font>
    <font>
      <b val="true"/>
      <sz val="14"/>
      <color rgb="FF8B2E2A"/>
      <name val="Calibri"/>
      <family val="0"/>
      <charset val="1"/>
    </font>
    <font>
      <i val="true"/>
      <sz val="8"/>
      <color rgb="FF6B6B6B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8B2E2A"/>
        <bgColor rgb="FF993366"/>
      </patternFill>
    </fill>
    <fill>
      <patternFill patternType="solid">
        <fgColor rgb="FFF5EDE0"/>
        <bgColor rgb="FFF7F7F7"/>
      </patternFill>
    </fill>
    <fill>
      <patternFill patternType="solid">
        <fgColor rgb="FFF7F7F7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8B2E2A"/>
      </left>
      <right style="thin">
        <color rgb="FF8B2E2A"/>
      </right>
      <top style="thin">
        <color rgb="FF8B2E2A"/>
      </top>
      <bottom style="thin">
        <color rgb="FF8B2E2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1" shrinkToFit="true"/>
      <protection locked="false" hidden="false"/>
    </xf>
    <xf numFmtId="165" fontId="7" fillId="0" borderId="1" xfId="0" applyFont="true" applyBorder="true" applyAlignment="true" applyProtection="true">
      <alignment horizontal="left" vertical="center" textRotation="0" wrapText="false" indent="1" shrinkToFit="true"/>
      <protection locked="fals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tru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6" fontId="14" fillId="0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1" shrinkToFit="tru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3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4" fillId="0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3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3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7F7F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5EDE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1F1611"/>
      <rgbColor rgb="FF1F1F1F"/>
      <rgbColor rgb="FF8B2E2A"/>
      <rgbColor rgb="FF993366"/>
      <rgbColor rgb="FF333399"/>
      <rgbColor rgb="FF4A3F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.2"/>
    <col collapsed="false" customWidth="true" hidden="false" outlineLevel="0" max="2" min="2" style="1" width="18"/>
    <col collapsed="false" customWidth="true" hidden="false" outlineLevel="0" max="3" min="3" style="1" width="40"/>
    <col collapsed="false" customWidth="true" hidden="false" outlineLevel="0" max="4" min="4" style="1" width="1.2"/>
  </cols>
  <sheetData>
    <row r="1" customFormat="false" ht="31.5" hidden="false" customHeight="true" outlineLevel="0" collapsed="false">
      <c r="B1" s="2" t="s">
        <v>0</v>
      </c>
      <c r="C1" s="2"/>
    </row>
    <row r="2" customFormat="false" ht="7.5" hidden="false" customHeight="true" outlineLevel="0" collapsed="false"/>
    <row r="3" customFormat="false" ht="15" hidden="false" customHeight="true" outlineLevel="0" collapsed="false">
      <c r="B3" s="3" t="s">
        <v>1</v>
      </c>
      <c r="C3" s="3"/>
    </row>
    <row r="4" customFormat="false" ht="6" hidden="false" customHeight="true" outlineLevel="0" collapsed="false"/>
    <row r="5" customFormat="false" ht="18" hidden="false" customHeight="true" outlineLevel="0" collapsed="false">
      <c r="B5" s="4" t="s">
        <v>2</v>
      </c>
      <c r="C5" s="5" t="s">
        <v>3</v>
      </c>
    </row>
    <row r="7" customFormat="false" ht="18" hidden="false" customHeight="true" outlineLevel="0" collapsed="false">
      <c r="B7" s="4" t="s">
        <v>4</v>
      </c>
      <c r="C7" s="5" t="s">
        <v>5</v>
      </c>
    </row>
    <row r="9" customFormat="false" ht="18" hidden="false" customHeight="true" outlineLevel="0" collapsed="false">
      <c r="B9" s="4" t="s">
        <v>6</v>
      </c>
      <c r="C9" s="5" t="s">
        <v>7</v>
      </c>
    </row>
    <row r="11" customFormat="false" ht="18" hidden="false" customHeight="true" outlineLevel="0" collapsed="false">
      <c r="B11" s="4" t="s">
        <v>8</v>
      </c>
      <c r="C11" s="5" t="s">
        <v>9</v>
      </c>
    </row>
    <row r="13" customFormat="false" ht="12" hidden="false" customHeight="true" outlineLevel="0" collapsed="false"/>
    <row r="14" customFormat="false" ht="18" hidden="false" customHeight="true" outlineLevel="0" collapsed="false">
      <c r="B14" s="4" t="s">
        <v>10</v>
      </c>
      <c r="C14" s="6" t="n">
        <v>1.1</v>
      </c>
    </row>
    <row r="16" customFormat="false" ht="15" hidden="false" customHeight="false" outlineLevel="0" collapsed="false">
      <c r="B16" s="4" t="s">
        <v>11</v>
      </c>
      <c r="C16" s="7" t="s">
        <v>12</v>
      </c>
    </row>
  </sheetData>
  <sheetProtection sheet="true"/>
  <mergeCells count="2">
    <mergeCell ref="B1:C1"/>
    <mergeCell ref="B3:C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.2"/>
    <col collapsed="false" customWidth="true" hidden="false" outlineLevel="0" max="2" min="2" style="1" width="4"/>
    <col collapsed="false" customWidth="true" hidden="false" outlineLevel="0" max="3" min="3" style="1" width="36"/>
    <col collapsed="false" customWidth="true" hidden="false" outlineLevel="0" max="4" min="4" style="1" width="10"/>
    <col collapsed="false" customWidth="true" hidden="false" outlineLevel="0" max="5" min="5" style="1" width="22"/>
    <col collapsed="false" customWidth="true" hidden="false" outlineLevel="0" max="6" min="6" style="1" width="1.2"/>
    <col collapsed="false" customWidth="true" hidden="false" outlineLevel="0" max="7" min="7" style="0" width="18"/>
    <col collapsed="false" customWidth="true" hidden="false" outlineLevel="0" max="8" min="8" style="0" width="22"/>
  </cols>
  <sheetData>
    <row r="1" customFormat="false" ht="31.5" hidden="false" customHeight="true" outlineLevel="0" collapsed="false">
      <c r="B1" s="2" t="s">
        <v>13</v>
      </c>
      <c r="C1" s="2"/>
      <c r="D1" s="2"/>
      <c r="E1" s="2"/>
    </row>
    <row r="2" customFormat="false" ht="21.75" hidden="false" customHeight="true" outlineLevel="0" collapsed="false">
      <c r="B2" s="8" t="s">
        <v>14</v>
      </c>
    </row>
    <row r="3" customFormat="false" ht="31.5" hidden="false" customHeight="true" outlineLevel="0" collapsed="false">
      <c r="B3" s="9" t="s">
        <v>15</v>
      </c>
      <c r="C3" s="9"/>
      <c r="D3" s="9"/>
      <c r="E3" s="9"/>
      <c r="G3" s="10" t="s">
        <v>16</v>
      </c>
      <c r="H3" s="10"/>
    </row>
    <row r="4" customFormat="false" ht="7.5" hidden="false" customHeight="true" outlineLevel="0" collapsed="false"/>
    <row r="5" customFormat="false" ht="25.5" hidden="false" customHeight="true" outlineLevel="0" collapsed="false">
      <c r="B5" s="11" t="s">
        <v>17</v>
      </c>
      <c r="C5" s="11" t="s">
        <v>18</v>
      </c>
      <c r="D5" s="11" t="s">
        <v>19</v>
      </c>
      <c r="E5" s="11" t="s">
        <v>20</v>
      </c>
      <c r="G5" s="12" t="s">
        <v>21</v>
      </c>
      <c r="H5" s="13" t="n">
        <f aca="false">COUNTA(C6:C35)</f>
        <v>1</v>
      </c>
    </row>
    <row r="6" customFormat="false" ht="21.75" hidden="false" customHeight="true" outlineLevel="0" collapsed="false">
      <c r="B6" s="14" t="n">
        <v>1</v>
      </c>
      <c r="C6" s="15" t="s">
        <v>22</v>
      </c>
      <c r="D6" s="16" t="n">
        <v>50</v>
      </c>
      <c r="E6" s="15" t="s">
        <v>23</v>
      </c>
      <c r="G6" s="12" t="s">
        <v>24</v>
      </c>
      <c r="H6" s="17" t="str">
        <f aca="false">IF(H5=0,"—",IF(H5=1,"Just page 1",CONCATENATE("Pages 1 to ",H5)))</f>
        <v>Just page 1</v>
      </c>
    </row>
    <row r="7" customFormat="false" ht="21.75" hidden="false" customHeight="true" outlineLevel="0" collapsed="false">
      <c r="B7" s="14"/>
      <c r="C7" s="15"/>
      <c r="D7" s="16"/>
      <c r="E7" s="15"/>
      <c r="G7" s="12" t="s">
        <v>25</v>
      </c>
      <c r="H7" s="17" t="str">
        <f aca="false">IF(H5&lt;=1,"(none)",CONCATENATE("Rows 31 to ",H5*30))</f>
        <v>(none)</v>
      </c>
    </row>
    <row r="8" customFormat="false" ht="21.75" hidden="false" customHeight="true" outlineLevel="0" collapsed="false">
      <c r="B8" s="14"/>
      <c r="C8" s="15"/>
      <c r="D8" s="16"/>
      <c r="E8" s="15"/>
    </row>
    <row r="9" customFormat="false" ht="21.75" hidden="false" customHeight="true" outlineLevel="0" collapsed="false">
      <c r="B9" s="14"/>
      <c r="C9" s="15"/>
      <c r="D9" s="16"/>
      <c r="E9" s="15"/>
    </row>
    <row r="10" customFormat="false" ht="21.75" hidden="false" customHeight="true" outlineLevel="0" collapsed="false">
      <c r="B10" s="14"/>
      <c r="C10" s="15"/>
      <c r="D10" s="16"/>
      <c r="E10" s="15"/>
    </row>
    <row r="11" customFormat="false" ht="21.75" hidden="false" customHeight="true" outlineLevel="0" collapsed="false">
      <c r="B11" s="14"/>
      <c r="C11" s="15"/>
      <c r="D11" s="16"/>
      <c r="E11" s="15"/>
    </row>
    <row r="12" customFormat="false" ht="21.75" hidden="false" customHeight="true" outlineLevel="0" collapsed="false">
      <c r="B12" s="14"/>
      <c r="C12" s="15"/>
      <c r="D12" s="16"/>
      <c r="E12" s="15"/>
    </row>
    <row r="13" customFormat="false" ht="21.75" hidden="false" customHeight="true" outlineLevel="0" collapsed="false">
      <c r="B13" s="14"/>
      <c r="C13" s="15"/>
      <c r="D13" s="16"/>
      <c r="E13" s="15"/>
    </row>
    <row r="14" customFormat="false" ht="21.75" hidden="false" customHeight="true" outlineLevel="0" collapsed="false">
      <c r="B14" s="14"/>
      <c r="C14" s="15"/>
      <c r="D14" s="16"/>
      <c r="E14" s="15"/>
    </row>
    <row r="15" customFormat="false" ht="21.75" hidden="false" customHeight="true" outlineLevel="0" collapsed="false">
      <c r="B15" s="14"/>
      <c r="C15" s="15"/>
      <c r="D15" s="16"/>
      <c r="E15" s="15"/>
    </row>
    <row r="16" customFormat="false" ht="21.75" hidden="false" customHeight="true" outlineLevel="0" collapsed="false">
      <c r="B16" s="14"/>
      <c r="C16" s="15"/>
      <c r="D16" s="16"/>
      <c r="E16" s="15"/>
    </row>
    <row r="17" customFormat="false" ht="21.75" hidden="false" customHeight="true" outlineLevel="0" collapsed="false">
      <c r="B17" s="14"/>
      <c r="C17" s="15"/>
      <c r="D17" s="16"/>
      <c r="E17" s="15"/>
    </row>
    <row r="18" customFormat="false" ht="21.75" hidden="false" customHeight="true" outlineLevel="0" collapsed="false">
      <c r="B18" s="14"/>
      <c r="C18" s="15"/>
      <c r="D18" s="16"/>
      <c r="E18" s="15"/>
    </row>
    <row r="19" customFormat="false" ht="21.75" hidden="false" customHeight="true" outlineLevel="0" collapsed="false">
      <c r="B19" s="14"/>
      <c r="C19" s="15"/>
      <c r="D19" s="16"/>
      <c r="E19" s="15"/>
    </row>
    <row r="20" customFormat="false" ht="21.75" hidden="false" customHeight="true" outlineLevel="0" collapsed="false">
      <c r="B20" s="14"/>
      <c r="C20" s="15"/>
      <c r="D20" s="16"/>
      <c r="E20" s="15"/>
    </row>
    <row r="21" customFormat="false" ht="21.75" hidden="false" customHeight="true" outlineLevel="0" collapsed="false">
      <c r="B21" s="14"/>
      <c r="C21" s="15"/>
      <c r="D21" s="16"/>
      <c r="E21" s="15"/>
    </row>
    <row r="22" customFormat="false" ht="21.75" hidden="false" customHeight="true" outlineLevel="0" collapsed="false">
      <c r="B22" s="14"/>
      <c r="C22" s="15"/>
      <c r="D22" s="16"/>
      <c r="E22" s="15"/>
    </row>
    <row r="23" customFormat="false" ht="21.75" hidden="false" customHeight="true" outlineLevel="0" collapsed="false">
      <c r="B23" s="14"/>
      <c r="C23" s="15"/>
      <c r="D23" s="16"/>
      <c r="E23" s="15"/>
    </row>
    <row r="24" customFormat="false" ht="21.75" hidden="false" customHeight="true" outlineLevel="0" collapsed="false">
      <c r="B24" s="14"/>
      <c r="C24" s="15"/>
      <c r="D24" s="16"/>
      <c r="E24" s="15"/>
    </row>
    <row r="25" customFormat="false" ht="21.75" hidden="false" customHeight="true" outlineLevel="0" collapsed="false">
      <c r="B25" s="14"/>
      <c r="C25" s="15"/>
      <c r="D25" s="16"/>
      <c r="E25" s="15"/>
    </row>
    <row r="26" customFormat="false" ht="21.75" hidden="false" customHeight="true" outlineLevel="0" collapsed="false">
      <c r="B26" s="14"/>
      <c r="C26" s="15"/>
      <c r="D26" s="16"/>
      <c r="E26" s="15"/>
    </row>
    <row r="27" customFormat="false" ht="21.75" hidden="false" customHeight="true" outlineLevel="0" collapsed="false">
      <c r="B27" s="14"/>
      <c r="C27" s="15"/>
      <c r="D27" s="16"/>
      <c r="E27" s="15"/>
    </row>
    <row r="28" customFormat="false" ht="21.75" hidden="false" customHeight="true" outlineLevel="0" collapsed="false">
      <c r="B28" s="14"/>
      <c r="C28" s="15"/>
      <c r="D28" s="16"/>
      <c r="E28" s="15"/>
    </row>
    <row r="29" customFormat="false" ht="21.75" hidden="false" customHeight="true" outlineLevel="0" collapsed="false">
      <c r="B29" s="14"/>
      <c r="C29" s="15"/>
      <c r="D29" s="16"/>
      <c r="E29" s="15"/>
    </row>
    <row r="30" customFormat="false" ht="21.75" hidden="false" customHeight="true" outlineLevel="0" collapsed="false">
      <c r="B30" s="14"/>
      <c r="C30" s="15"/>
      <c r="D30" s="16"/>
      <c r="E30" s="15"/>
    </row>
    <row r="31" customFormat="false" ht="21.75" hidden="false" customHeight="true" outlineLevel="0" collapsed="false">
      <c r="B31" s="14"/>
      <c r="C31" s="15"/>
      <c r="D31" s="16"/>
      <c r="E31" s="15"/>
    </row>
    <row r="32" customFormat="false" ht="21.75" hidden="false" customHeight="true" outlineLevel="0" collapsed="false">
      <c r="B32" s="14"/>
      <c r="C32" s="15"/>
      <c r="D32" s="16"/>
      <c r="E32" s="15"/>
    </row>
    <row r="33" customFormat="false" ht="21.75" hidden="false" customHeight="true" outlineLevel="0" collapsed="false">
      <c r="B33" s="14"/>
      <c r="C33" s="15"/>
      <c r="D33" s="16"/>
      <c r="E33" s="15"/>
    </row>
    <row r="34" customFormat="false" ht="21.75" hidden="false" customHeight="true" outlineLevel="0" collapsed="false">
      <c r="B34" s="14"/>
      <c r="C34" s="15"/>
      <c r="D34" s="16"/>
      <c r="E34" s="15"/>
    </row>
    <row r="35" customFormat="false" ht="21.75" hidden="false" customHeight="true" outlineLevel="0" collapsed="false">
      <c r="B35" s="14"/>
      <c r="C35" s="15"/>
      <c r="D35" s="16"/>
      <c r="E35" s="15"/>
    </row>
  </sheetData>
  <sheetProtection sheet="true"/>
  <mergeCells count="3">
    <mergeCell ref="B1:E1"/>
    <mergeCell ref="B3:E3"/>
    <mergeCell ref="G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9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.2"/>
    <col collapsed="false" customWidth="true" hidden="false" outlineLevel="0" max="2" min="2" style="1" width="4.5"/>
    <col collapsed="false" customWidth="true" hidden="false" outlineLevel="0" max="3" min="3" style="1" width="12"/>
    <col collapsed="false" customWidth="true" hidden="false" outlineLevel="0" max="4" min="4" style="1" width="20"/>
    <col collapsed="false" customWidth="true" hidden="false" outlineLevel="0" max="5" min="5" style="1" width="9"/>
    <col collapsed="false" customWidth="true" hidden="false" outlineLevel="0" max="6" min="6" style="1" width="13"/>
    <col collapsed="false" customWidth="true" hidden="false" outlineLevel="0" max="7" min="7" style="1" width="1.2"/>
  </cols>
  <sheetData>
    <row r="1" customFormat="false" ht="30" hidden="false" customHeight="true" outlineLevel="0" collapsed="false">
      <c r="B1" s="18" t="s">
        <v>26</v>
      </c>
      <c r="C1" s="18"/>
      <c r="D1" s="18"/>
      <c r="E1" s="18"/>
      <c r="F1" s="18"/>
    </row>
    <row r="2" customFormat="false" ht="21.75" hidden="false" customHeight="true" outlineLevel="0" collapsed="false">
      <c r="B2" s="19" t="s">
        <v>27</v>
      </c>
      <c r="C2" s="20" t="str">
        <f aca="false">Setup!$C$5</f>
        <v>Your Event Name Here</v>
      </c>
      <c r="D2" s="20"/>
      <c r="E2" s="20"/>
      <c r="F2" s="20"/>
    </row>
    <row r="3" customFormat="false" ht="21.75" hidden="false" customHeight="true" outlineLevel="0" collapsed="false">
      <c r="B3" s="19" t="s">
        <v>28</v>
      </c>
      <c r="C3" s="20" t="str">
        <f aca="false">Setup!$C$7</f>
        <v>Event Date</v>
      </c>
      <c r="D3" s="19" t="s">
        <v>29</v>
      </c>
      <c r="E3" s="20" t="str">
        <f aca="false">Setup!$C$9</f>
        <v>Event Location</v>
      </c>
      <c r="F3" s="20"/>
    </row>
    <row r="4" customFormat="false" ht="6" hidden="false" customHeight="true" outlineLevel="0" collapsed="false"/>
    <row r="5" customFormat="false" ht="13.5" hidden="false" customHeight="true" outlineLevel="0" collapsed="false">
      <c r="B5" s="21" t="s">
        <v>18</v>
      </c>
      <c r="C5" s="21"/>
      <c r="D5" s="21"/>
      <c r="E5" s="21"/>
      <c r="F5" s="21"/>
    </row>
    <row r="6" customFormat="false" ht="36" hidden="false" customHeight="true" outlineLevel="0" collapsed="false">
      <c r="B6" s="22" t="str">
        <f aca="false">IF(Items!$C$6="","",Items!$C$6)</f>
        <v>Example: Vintage cast-iron skillet — delete this row and enter your items</v>
      </c>
      <c r="C6" s="22"/>
      <c r="D6" s="22"/>
      <c r="E6" s="22"/>
      <c r="F6" s="22"/>
    </row>
    <row r="7" customFormat="false" ht="6" hidden="false" customHeight="true" outlineLevel="0" collapsed="false"/>
    <row r="8" customFormat="false" ht="13.5" hidden="false" customHeight="true" outlineLevel="0" collapsed="false">
      <c r="B8" s="21" t="s">
        <v>30</v>
      </c>
      <c r="C8" s="21"/>
      <c r="D8" s="21" t="s">
        <v>20</v>
      </c>
      <c r="E8" s="21"/>
      <c r="F8" s="21"/>
    </row>
    <row r="9" customFormat="false" ht="24" hidden="false" customHeight="true" outlineLevel="0" collapsed="false">
      <c r="B9" s="23" t="n">
        <f aca="false">IF(Items!$D$6="","",Items!$D$6)</f>
        <v>50</v>
      </c>
      <c r="C9" s="23"/>
      <c r="D9" s="24" t="str">
        <f aca="false">IF(Items!$E$6="","",Items!$E$6)</f>
        <v>Donor name (optional)</v>
      </c>
      <c r="E9" s="24"/>
      <c r="F9" s="24"/>
    </row>
    <row r="10" customFormat="false" ht="6" hidden="false" customHeight="true" outlineLevel="0" collapsed="false"/>
    <row r="11" customFormat="false" ht="13.5" hidden="false" customHeight="true" outlineLevel="0" collapsed="false">
      <c r="B11" s="3" t="s">
        <v>31</v>
      </c>
      <c r="C11" s="3"/>
      <c r="D11" s="3"/>
      <c r="E11" s="3"/>
      <c r="F11" s="3"/>
    </row>
    <row r="12" customFormat="false" ht="6" hidden="false" customHeight="true" outlineLevel="0" collapsed="false"/>
    <row r="13" customFormat="false" ht="21.75" hidden="false" customHeight="true" outlineLevel="0" collapsed="false">
      <c r="B13" s="11" t="s">
        <v>17</v>
      </c>
      <c r="C13" s="11" t="s">
        <v>32</v>
      </c>
      <c r="D13" s="11" t="s">
        <v>33</v>
      </c>
      <c r="E13" s="11"/>
      <c r="F13" s="11" t="s">
        <v>34</v>
      </c>
    </row>
    <row r="14" customFormat="false" ht="21.75" hidden="false" customHeight="true" outlineLevel="0" collapsed="false">
      <c r="B14" s="14" t="n">
        <v>1</v>
      </c>
      <c r="C14" s="25" t="n">
        <f aca="false">IF(Items!$D$6="","",ROUND(Items!$D$6*(0.1+(1-1)/11*0.9),0))</f>
        <v>5</v>
      </c>
      <c r="D14" s="26"/>
      <c r="E14" s="26"/>
      <c r="F14" s="26"/>
    </row>
    <row r="15" customFormat="false" ht="21.75" hidden="false" customHeight="true" outlineLevel="0" collapsed="false">
      <c r="B15" s="27" t="n">
        <v>2</v>
      </c>
      <c r="C15" s="28" t="n">
        <f aca="false">IF(Items!$D$6="","",ROUND(Items!$D$6*(0.1+(2-1)/11*0.9),0))</f>
        <v>9</v>
      </c>
      <c r="D15" s="29"/>
      <c r="E15" s="29"/>
      <c r="F15" s="29"/>
    </row>
    <row r="16" customFormat="false" ht="21.75" hidden="false" customHeight="true" outlineLevel="0" collapsed="false">
      <c r="B16" s="14" t="n">
        <v>3</v>
      </c>
      <c r="C16" s="25" t="n">
        <f aca="false">IF(Items!$D$6="","",ROUND(Items!$D$6*(0.1+(3-1)/11*0.9),0))</f>
        <v>13</v>
      </c>
      <c r="D16" s="26"/>
      <c r="E16" s="26"/>
      <c r="F16" s="26"/>
    </row>
    <row r="17" customFormat="false" ht="21.75" hidden="false" customHeight="true" outlineLevel="0" collapsed="false">
      <c r="B17" s="27" t="n">
        <v>4</v>
      </c>
      <c r="C17" s="28" t="n">
        <f aca="false">IF(Items!$D$6="","",ROUND(Items!$D$6*(0.1+(4-1)/11*0.9),0))</f>
        <v>17</v>
      </c>
      <c r="D17" s="29"/>
      <c r="E17" s="29"/>
      <c r="F17" s="29"/>
    </row>
    <row r="18" customFormat="false" ht="21.75" hidden="false" customHeight="true" outlineLevel="0" collapsed="false">
      <c r="B18" s="14" t="n">
        <v>5</v>
      </c>
      <c r="C18" s="25" t="n">
        <f aca="false">IF(Items!$D$6="","",ROUND(Items!$D$6*(0.1+(5-1)/11*0.9),0))</f>
        <v>21</v>
      </c>
      <c r="D18" s="26"/>
      <c r="E18" s="26"/>
      <c r="F18" s="26"/>
    </row>
    <row r="19" customFormat="false" ht="21.75" hidden="false" customHeight="true" outlineLevel="0" collapsed="false">
      <c r="B19" s="27" t="n">
        <v>6</v>
      </c>
      <c r="C19" s="28" t="n">
        <f aca="false">IF(Items!$D$6="","",ROUND(Items!$D$6*(0.1+(6-1)/11*0.9),0))</f>
        <v>25</v>
      </c>
      <c r="D19" s="29"/>
      <c r="E19" s="29"/>
      <c r="F19" s="29"/>
    </row>
    <row r="20" customFormat="false" ht="21.75" hidden="false" customHeight="true" outlineLevel="0" collapsed="false">
      <c r="B20" s="14" t="n">
        <v>7</v>
      </c>
      <c r="C20" s="25" t="n">
        <f aca="false">IF(Items!$D$6="","",ROUND(Items!$D$6*(0.1+(7-1)/11*0.9),0))</f>
        <v>30</v>
      </c>
      <c r="D20" s="26"/>
      <c r="E20" s="26"/>
      <c r="F20" s="26"/>
    </row>
    <row r="21" customFormat="false" ht="21.75" hidden="false" customHeight="true" outlineLevel="0" collapsed="false">
      <c r="B21" s="27" t="n">
        <v>8</v>
      </c>
      <c r="C21" s="28" t="n">
        <f aca="false">IF(Items!$D$6="","",ROUND(Items!$D$6*(0.1+(8-1)/11*0.9),0))</f>
        <v>34</v>
      </c>
      <c r="D21" s="29"/>
      <c r="E21" s="29"/>
      <c r="F21" s="29"/>
    </row>
    <row r="22" customFormat="false" ht="21.75" hidden="false" customHeight="true" outlineLevel="0" collapsed="false">
      <c r="B22" s="14" t="n">
        <v>9</v>
      </c>
      <c r="C22" s="25" t="n">
        <f aca="false">IF(Items!$D$6="","",ROUND(Items!$D$6*(0.1+(9-1)/11*0.9),0))</f>
        <v>38</v>
      </c>
      <c r="D22" s="26"/>
      <c r="E22" s="26"/>
      <c r="F22" s="26"/>
    </row>
    <row r="23" customFormat="false" ht="21.75" hidden="false" customHeight="true" outlineLevel="0" collapsed="false">
      <c r="B23" s="27" t="n">
        <v>10</v>
      </c>
      <c r="C23" s="28" t="n">
        <f aca="false">IF(Items!$D$6="","",ROUND(Items!$D$6*(0.1+(10-1)/11*0.9),0))</f>
        <v>42</v>
      </c>
      <c r="D23" s="29"/>
      <c r="E23" s="29"/>
      <c r="F23" s="29"/>
    </row>
    <row r="24" customFormat="false" ht="21.75" hidden="false" customHeight="true" outlineLevel="0" collapsed="false">
      <c r="B24" s="14" t="n">
        <v>11</v>
      </c>
      <c r="C24" s="25" t="n">
        <f aca="false">IF(Items!$D$6="","",ROUND(Items!$D$6*(0.1+(11-1)/11*0.9),0))</f>
        <v>46</v>
      </c>
      <c r="D24" s="26"/>
      <c r="E24" s="26"/>
      <c r="F24" s="26"/>
    </row>
    <row r="25" customFormat="false" ht="21.75" hidden="false" customHeight="true" outlineLevel="0" collapsed="false">
      <c r="B25" s="27" t="n">
        <v>12</v>
      </c>
      <c r="C25" s="28" t="n">
        <f aca="false">IF(Items!$D$6="","",ROUND(Items!$D$6*(0.1+(12-1)/11*0.9),0))</f>
        <v>50</v>
      </c>
      <c r="D25" s="29"/>
      <c r="E25" s="29"/>
      <c r="F25" s="29"/>
    </row>
    <row r="26" customFormat="false" ht="25.5" hidden="false" customHeight="true" outlineLevel="0" collapsed="false">
      <c r="B26" s="30" t="s">
        <v>35</v>
      </c>
      <c r="C26" s="31" t="n">
        <f aca="false">IF(Items!$D$6="","",ROUND(Items!$D$6*Setup!$C$14,0))</f>
        <v>55</v>
      </c>
      <c r="D26" s="32"/>
      <c r="E26" s="32"/>
      <c r="F26" s="32"/>
    </row>
    <row r="27" customFormat="false" ht="6" hidden="false" customHeight="true" outlineLevel="0" collapsed="false"/>
    <row r="28" customFormat="false" ht="12" hidden="false" customHeight="true" outlineLevel="0" collapsed="false">
      <c r="B28" s="33" t="s">
        <v>36</v>
      </c>
      <c r="C28" s="33"/>
      <c r="D28" s="33"/>
      <c r="E28" s="33"/>
      <c r="F28" s="33"/>
    </row>
    <row r="29" customFormat="false" ht="21.75" hidden="false" customHeight="true" outlineLevel="0" collapsed="false">
      <c r="B29" s="34" t="s">
        <v>37</v>
      </c>
      <c r="C29" s="34"/>
      <c r="D29" s="34"/>
      <c r="E29" s="34"/>
      <c r="F29" s="34"/>
    </row>
    <row r="30" customFormat="false" ht="6" hidden="false" customHeight="true" outlineLevel="0" collapsed="false"/>
    <row r="31" customFormat="false" ht="30" hidden="true" customHeight="true" outlineLevel="0" collapsed="false">
      <c r="B31" s="18" t="s">
        <v>26</v>
      </c>
      <c r="C31" s="18"/>
      <c r="D31" s="18"/>
      <c r="E31" s="18"/>
      <c r="F31" s="18"/>
    </row>
    <row r="32" customFormat="false" ht="21.75" hidden="true" customHeight="true" outlineLevel="0" collapsed="false">
      <c r="B32" s="19" t="s">
        <v>27</v>
      </c>
      <c r="C32" s="20" t="str">
        <f aca="false">Setup!$C$5</f>
        <v>Your Event Name Here</v>
      </c>
      <c r="D32" s="20"/>
      <c r="E32" s="20"/>
      <c r="F32" s="20"/>
    </row>
    <row r="33" customFormat="false" ht="21.75" hidden="true" customHeight="true" outlineLevel="0" collapsed="false">
      <c r="B33" s="19" t="s">
        <v>28</v>
      </c>
      <c r="C33" s="20" t="str">
        <f aca="false">Setup!$C$7</f>
        <v>Event Date</v>
      </c>
      <c r="D33" s="19" t="s">
        <v>29</v>
      </c>
      <c r="E33" s="20" t="str">
        <f aca="false">Setup!$C$9</f>
        <v>Event Location</v>
      </c>
      <c r="F33" s="20"/>
    </row>
    <row r="34" customFormat="false" ht="6" hidden="true" customHeight="true" outlineLevel="0" collapsed="false"/>
    <row r="35" customFormat="false" ht="13.5" hidden="true" customHeight="true" outlineLevel="0" collapsed="false">
      <c r="B35" s="21" t="s">
        <v>18</v>
      </c>
      <c r="C35" s="21"/>
      <c r="D35" s="21"/>
      <c r="E35" s="21"/>
      <c r="F35" s="21"/>
    </row>
    <row r="36" customFormat="false" ht="36" hidden="true" customHeight="true" outlineLevel="0" collapsed="false">
      <c r="B36" s="22" t="str">
        <f aca="false">IF(Items!$C$7="","",Items!$C$7)</f>
        <v/>
      </c>
      <c r="C36" s="22"/>
      <c r="D36" s="22"/>
      <c r="E36" s="22"/>
      <c r="F36" s="22"/>
    </row>
    <row r="37" customFormat="false" ht="6" hidden="true" customHeight="true" outlineLevel="0" collapsed="false"/>
    <row r="38" customFormat="false" ht="13.5" hidden="true" customHeight="true" outlineLevel="0" collapsed="false">
      <c r="B38" s="21" t="s">
        <v>30</v>
      </c>
      <c r="C38" s="21"/>
      <c r="D38" s="21" t="s">
        <v>20</v>
      </c>
      <c r="E38" s="21"/>
      <c r="F38" s="21"/>
    </row>
    <row r="39" customFormat="false" ht="24" hidden="true" customHeight="true" outlineLevel="0" collapsed="false">
      <c r="B39" s="23" t="str">
        <f aca="false">IF(Items!$D$7="","",Items!$D$7)</f>
        <v/>
      </c>
      <c r="C39" s="23"/>
      <c r="D39" s="24" t="str">
        <f aca="false">IF(Items!$E$7="","",Items!$E$7)</f>
        <v/>
      </c>
      <c r="E39" s="24"/>
      <c r="F39" s="24"/>
    </row>
    <row r="40" customFormat="false" ht="6" hidden="true" customHeight="true" outlineLevel="0" collapsed="false"/>
    <row r="41" customFormat="false" ht="13.5" hidden="true" customHeight="true" outlineLevel="0" collapsed="false">
      <c r="B41" s="3" t="s">
        <v>31</v>
      </c>
      <c r="C41" s="3"/>
      <c r="D41" s="3"/>
      <c r="E41" s="3"/>
      <c r="F41" s="3"/>
    </row>
    <row r="42" customFormat="false" ht="6" hidden="true" customHeight="true" outlineLevel="0" collapsed="false"/>
    <row r="43" customFormat="false" ht="21.75" hidden="true" customHeight="true" outlineLevel="0" collapsed="false">
      <c r="B43" s="11" t="s">
        <v>17</v>
      </c>
      <c r="C43" s="11" t="s">
        <v>32</v>
      </c>
      <c r="D43" s="11" t="s">
        <v>33</v>
      </c>
      <c r="E43" s="11"/>
      <c r="F43" s="11" t="s">
        <v>34</v>
      </c>
    </row>
    <row r="44" customFormat="false" ht="21.75" hidden="true" customHeight="true" outlineLevel="0" collapsed="false">
      <c r="B44" s="14" t="n">
        <v>1</v>
      </c>
      <c r="C44" s="25" t="str">
        <f aca="false">IF(Items!$D$7="","",ROUND(Items!$D$7*(0.1+(1-1)/11*0.9),0))</f>
        <v/>
      </c>
      <c r="D44" s="26"/>
      <c r="E44" s="26"/>
      <c r="F44" s="26"/>
    </row>
    <row r="45" customFormat="false" ht="21.75" hidden="true" customHeight="true" outlineLevel="0" collapsed="false">
      <c r="B45" s="27" t="n">
        <v>2</v>
      </c>
      <c r="C45" s="28" t="str">
        <f aca="false">IF(Items!$D$7="","",ROUND(Items!$D$7*(0.1+(2-1)/11*0.9),0))</f>
        <v/>
      </c>
      <c r="D45" s="29"/>
      <c r="E45" s="29"/>
      <c r="F45" s="29"/>
    </row>
    <row r="46" customFormat="false" ht="21.75" hidden="true" customHeight="true" outlineLevel="0" collapsed="false">
      <c r="B46" s="14" t="n">
        <v>3</v>
      </c>
      <c r="C46" s="25" t="str">
        <f aca="false">IF(Items!$D$7="","",ROUND(Items!$D$7*(0.1+(3-1)/11*0.9),0))</f>
        <v/>
      </c>
      <c r="D46" s="26"/>
      <c r="E46" s="26"/>
      <c r="F46" s="26"/>
    </row>
    <row r="47" customFormat="false" ht="21.75" hidden="true" customHeight="true" outlineLevel="0" collapsed="false">
      <c r="B47" s="27" t="n">
        <v>4</v>
      </c>
      <c r="C47" s="28" t="str">
        <f aca="false">IF(Items!$D$7="","",ROUND(Items!$D$7*(0.1+(4-1)/11*0.9),0))</f>
        <v/>
      </c>
      <c r="D47" s="29"/>
      <c r="E47" s="29"/>
      <c r="F47" s="29"/>
    </row>
    <row r="48" customFormat="false" ht="21.75" hidden="true" customHeight="true" outlineLevel="0" collapsed="false">
      <c r="B48" s="14" t="n">
        <v>5</v>
      </c>
      <c r="C48" s="25" t="str">
        <f aca="false">IF(Items!$D$7="","",ROUND(Items!$D$7*(0.1+(5-1)/11*0.9),0))</f>
        <v/>
      </c>
      <c r="D48" s="26"/>
      <c r="E48" s="26"/>
      <c r="F48" s="26"/>
    </row>
    <row r="49" customFormat="false" ht="21.75" hidden="true" customHeight="true" outlineLevel="0" collapsed="false">
      <c r="B49" s="27" t="n">
        <v>6</v>
      </c>
      <c r="C49" s="28" t="str">
        <f aca="false">IF(Items!$D$7="","",ROUND(Items!$D$7*(0.1+(6-1)/11*0.9),0))</f>
        <v/>
      </c>
      <c r="D49" s="29"/>
      <c r="E49" s="29"/>
      <c r="F49" s="29"/>
    </row>
    <row r="50" customFormat="false" ht="21.75" hidden="true" customHeight="true" outlineLevel="0" collapsed="false">
      <c r="B50" s="14" t="n">
        <v>7</v>
      </c>
      <c r="C50" s="25" t="str">
        <f aca="false">IF(Items!$D$7="","",ROUND(Items!$D$7*(0.1+(7-1)/11*0.9),0))</f>
        <v/>
      </c>
      <c r="D50" s="26"/>
      <c r="E50" s="26"/>
      <c r="F50" s="26"/>
    </row>
    <row r="51" customFormat="false" ht="21.75" hidden="true" customHeight="true" outlineLevel="0" collapsed="false">
      <c r="B51" s="27" t="n">
        <v>8</v>
      </c>
      <c r="C51" s="28" t="str">
        <f aca="false">IF(Items!$D$7="","",ROUND(Items!$D$7*(0.1+(8-1)/11*0.9),0))</f>
        <v/>
      </c>
      <c r="D51" s="29"/>
      <c r="E51" s="29"/>
      <c r="F51" s="29"/>
    </row>
    <row r="52" customFormat="false" ht="21.75" hidden="true" customHeight="true" outlineLevel="0" collapsed="false">
      <c r="B52" s="14" t="n">
        <v>9</v>
      </c>
      <c r="C52" s="25" t="str">
        <f aca="false">IF(Items!$D$7="","",ROUND(Items!$D$7*(0.1+(9-1)/11*0.9),0))</f>
        <v/>
      </c>
      <c r="D52" s="26"/>
      <c r="E52" s="26"/>
      <c r="F52" s="26"/>
    </row>
    <row r="53" customFormat="false" ht="21.75" hidden="true" customHeight="true" outlineLevel="0" collapsed="false">
      <c r="B53" s="27" t="n">
        <v>10</v>
      </c>
      <c r="C53" s="28" t="str">
        <f aca="false">IF(Items!$D$7="","",ROUND(Items!$D$7*(0.1+(10-1)/11*0.9),0))</f>
        <v/>
      </c>
      <c r="D53" s="29"/>
      <c r="E53" s="29"/>
      <c r="F53" s="29"/>
    </row>
    <row r="54" customFormat="false" ht="21.75" hidden="true" customHeight="true" outlineLevel="0" collapsed="false">
      <c r="B54" s="14" t="n">
        <v>11</v>
      </c>
      <c r="C54" s="25" t="str">
        <f aca="false">IF(Items!$D$7="","",ROUND(Items!$D$7*(0.1+(11-1)/11*0.9),0))</f>
        <v/>
      </c>
      <c r="D54" s="26"/>
      <c r="E54" s="26"/>
      <c r="F54" s="26"/>
    </row>
    <row r="55" customFormat="false" ht="21.75" hidden="true" customHeight="true" outlineLevel="0" collapsed="false">
      <c r="B55" s="27" t="n">
        <v>12</v>
      </c>
      <c r="C55" s="28" t="str">
        <f aca="false">IF(Items!$D$7="","",ROUND(Items!$D$7*(0.1+(12-1)/11*0.9),0))</f>
        <v/>
      </c>
      <c r="D55" s="29"/>
      <c r="E55" s="29"/>
      <c r="F55" s="29"/>
    </row>
    <row r="56" customFormat="false" ht="25.5" hidden="true" customHeight="true" outlineLevel="0" collapsed="false">
      <c r="B56" s="30" t="s">
        <v>35</v>
      </c>
      <c r="C56" s="31" t="str">
        <f aca="false">IF(Items!$D$7="","",ROUND(Items!$D$7*Setup!$C$14,0))</f>
        <v/>
      </c>
      <c r="D56" s="32"/>
      <c r="E56" s="32"/>
      <c r="F56" s="32"/>
    </row>
    <row r="57" customFormat="false" ht="6" hidden="true" customHeight="true" outlineLevel="0" collapsed="false"/>
    <row r="58" customFormat="false" ht="12" hidden="true" customHeight="true" outlineLevel="0" collapsed="false">
      <c r="B58" s="33" t="s">
        <v>36</v>
      </c>
      <c r="C58" s="33"/>
      <c r="D58" s="33"/>
      <c r="E58" s="33"/>
      <c r="F58" s="33"/>
    </row>
    <row r="59" customFormat="false" ht="21.75" hidden="true" customHeight="true" outlineLevel="0" collapsed="false">
      <c r="B59" s="34" t="s">
        <v>37</v>
      </c>
      <c r="C59" s="34"/>
      <c r="D59" s="34"/>
      <c r="E59" s="34"/>
      <c r="F59" s="34"/>
    </row>
    <row r="60" customFormat="false" ht="6" hidden="true" customHeight="true" outlineLevel="0" collapsed="false"/>
    <row r="61" customFormat="false" ht="30" hidden="true" customHeight="true" outlineLevel="0" collapsed="false">
      <c r="B61" s="18" t="s">
        <v>26</v>
      </c>
      <c r="C61" s="18"/>
      <c r="D61" s="18"/>
      <c r="E61" s="18"/>
      <c r="F61" s="18"/>
    </row>
    <row r="62" customFormat="false" ht="21.75" hidden="true" customHeight="true" outlineLevel="0" collapsed="false">
      <c r="B62" s="19" t="s">
        <v>27</v>
      </c>
      <c r="C62" s="20" t="str">
        <f aca="false">Setup!$C$5</f>
        <v>Your Event Name Here</v>
      </c>
      <c r="D62" s="20"/>
      <c r="E62" s="20"/>
      <c r="F62" s="20"/>
    </row>
    <row r="63" customFormat="false" ht="21.75" hidden="true" customHeight="true" outlineLevel="0" collapsed="false">
      <c r="B63" s="19" t="s">
        <v>28</v>
      </c>
      <c r="C63" s="20" t="str">
        <f aca="false">Setup!$C$7</f>
        <v>Event Date</v>
      </c>
      <c r="D63" s="19" t="s">
        <v>29</v>
      </c>
      <c r="E63" s="20" t="str">
        <f aca="false">Setup!$C$9</f>
        <v>Event Location</v>
      </c>
      <c r="F63" s="20"/>
    </row>
    <row r="64" customFormat="false" ht="6" hidden="true" customHeight="true" outlineLevel="0" collapsed="false"/>
    <row r="65" customFormat="false" ht="13.5" hidden="true" customHeight="true" outlineLevel="0" collapsed="false">
      <c r="B65" s="21" t="s">
        <v>18</v>
      </c>
      <c r="C65" s="21"/>
      <c r="D65" s="21"/>
      <c r="E65" s="21"/>
      <c r="F65" s="21"/>
    </row>
    <row r="66" customFormat="false" ht="36" hidden="true" customHeight="true" outlineLevel="0" collapsed="false">
      <c r="B66" s="22" t="str">
        <f aca="false">IF(Items!$C$8="","",Items!$C$8)</f>
        <v/>
      </c>
      <c r="C66" s="22"/>
      <c r="D66" s="22"/>
      <c r="E66" s="22"/>
      <c r="F66" s="22"/>
    </row>
    <row r="67" customFormat="false" ht="6" hidden="true" customHeight="true" outlineLevel="0" collapsed="false"/>
    <row r="68" customFormat="false" ht="13.5" hidden="true" customHeight="true" outlineLevel="0" collapsed="false">
      <c r="B68" s="21" t="s">
        <v>30</v>
      </c>
      <c r="C68" s="21"/>
      <c r="D68" s="21" t="s">
        <v>20</v>
      </c>
      <c r="E68" s="21"/>
      <c r="F68" s="21"/>
    </row>
    <row r="69" customFormat="false" ht="24" hidden="true" customHeight="true" outlineLevel="0" collapsed="false">
      <c r="B69" s="23" t="str">
        <f aca="false">IF(Items!$D$8="","",Items!$D$8)</f>
        <v/>
      </c>
      <c r="C69" s="23"/>
      <c r="D69" s="24" t="str">
        <f aca="false">IF(Items!$E$8="","",Items!$E$8)</f>
        <v/>
      </c>
      <c r="E69" s="24"/>
      <c r="F69" s="24"/>
    </row>
    <row r="70" customFormat="false" ht="6" hidden="true" customHeight="true" outlineLevel="0" collapsed="false"/>
    <row r="71" customFormat="false" ht="13.5" hidden="true" customHeight="true" outlineLevel="0" collapsed="false">
      <c r="B71" s="3" t="s">
        <v>31</v>
      </c>
      <c r="C71" s="3"/>
      <c r="D71" s="3"/>
      <c r="E71" s="3"/>
      <c r="F71" s="3"/>
    </row>
    <row r="72" customFormat="false" ht="6" hidden="true" customHeight="true" outlineLevel="0" collapsed="false"/>
    <row r="73" customFormat="false" ht="21.75" hidden="true" customHeight="true" outlineLevel="0" collapsed="false">
      <c r="B73" s="11" t="s">
        <v>17</v>
      </c>
      <c r="C73" s="11" t="s">
        <v>32</v>
      </c>
      <c r="D73" s="11" t="s">
        <v>33</v>
      </c>
      <c r="E73" s="11"/>
      <c r="F73" s="11" t="s">
        <v>34</v>
      </c>
    </row>
    <row r="74" customFormat="false" ht="21.75" hidden="true" customHeight="true" outlineLevel="0" collapsed="false">
      <c r="B74" s="14" t="n">
        <v>1</v>
      </c>
      <c r="C74" s="25" t="str">
        <f aca="false">IF(Items!$D$8="","",ROUND(Items!$D$8*(0.1+(1-1)/11*0.9),0))</f>
        <v/>
      </c>
      <c r="D74" s="26"/>
      <c r="E74" s="26"/>
      <c r="F74" s="26"/>
    </row>
    <row r="75" customFormat="false" ht="21.75" hidden="true" customHeight="true" outlineLevel="0" collapsed="false">
      <c r="B75" s="27" t="n">
        <v>2</v>
      </c>
      <c r="C75" s="28" t="str">
        <f aca="false">IF(Items!$D$8="","",ROUND(Items!$D$8*(0.1+(2-1)/11*0.9),0))</f>
        <v/>
      </c>
      <c r="D75" s="29"/>
      <c r="E75" s="29"/>
      <c r="F75" s="29"/>
    </row>
    <row r="76" customFormat="false" ht="21.75" hidden="true" customHeight="true" outlineLevel="0" collapsed="false">
      <c r="B76" s="14" t="n">
        <v>3</v>
      </c>
      <c r="C76" s="25" t="str">
        <f aca="false">IF(Items!$D$8="","",ROUND(Items!$D$8*(0.1+(3-1)/11*0.9),0))</f>
        <v/>
      </c>
      <c r="D76" s="26"/>
      <c r="E76" s="26"/>
      <c r="F76" s="26"/>
    </row>
    <row r="77" customFormat="false" ht="21.75" hidden="true" customHeight="true" outlineLevel="0" collapsed="false">
      <c r="B77" s="27" t="n">
        <v>4</v>
      </c>
      <c r="C77" s="28" t="str">
        <f aca="false">IF(Items!$D$8="","",ROUND(Items!$D$8*(0.1+(4-1)/11*0.9),0))</f>
        <v/>
      </c>
      <c r="D77" s="29"/>
      <c r="E77" s="29"/>
      <c r="F77" s="29"/>
    </row>
    <row r="78" customFormat="false" ht="21.75" hidden="true" customHeight="true" outlineLevel="0" collapsed="false">
      <c r="B78" s="14" t="n">
        <v>5</v>
      </c>
      <c r="C78" s="25" t="str">
        <f aca="false">IF(Items!$D$8="","",ROUND(Items!$D$8*(0.1+(5-1)/11*0.9),0))</f>
        <v/>
      </c>
      <c r="D78" s="26"/>
      <c r="E78" s="26"/>
      <c r="F78" s="26"/>
    </row>
    <row r="79" customFormat="false" ht="21.75" hidden="true" customHeight="true" outlineLevel="0" collapsed="false">
      <c r="B79" s="27" t="n">
        <v>6</v>
      </c>
      <c r="C79" s="28" t="str">
        <f aca="false">IF(Items!$D$8="","",ROUND(Items!$D$8*(0.1+(6-1)/11*0.9),0))</f>
        <v/>
      </c>
      <c r="D79" s="29"/>
      <c r="E79" s="29"/>
      <c r="F79" s="29"/>
    </row>
    <row r="80" customFormat="false" ht="21.75" hidden="true" customHeight="true" outlineLevel="0" collapsed="false">
      <c r="B80" s="14" t="n">
        <v>7</v>
      </c>
      <c r="C80" s="25" t="str">
        <f aca="false">IF(Items!$D$8="","",ROUND(Items!$D$8*(0.1+(7-1)/11*0.9),0))</f>
        <v/>
      </c>
      <c r="D80" s="26"/>
      <c r="E80" s="26"/>
      <c r="F80" s="26"/>
    </row>
    <row r="81" customFormat="false" ht="21.75" hidden="true" customHeight="true" outlineLevel="0" collapsed="false">
      <c r="B81" s="27" t="n">
        <v>8</v>
      </c>
      <c r="C81" s="28" t="str">
        <f aca="false">IF(Items!$D$8="","",ROUND(Items!$D$8*(0.1+(8-1)/11*0.9),0))</f>
        <v/>
      </c>
      <c r="D81" s="29"/>
      <c r="E81" s="29"/>
      <c r="F81" s="29"/>
    </row>
    <row r="82" customFormat="false" ht="21.75" hidden="true" customHeight="true" outlineLevel="0" collapsed="false">
      <c r="B82" s="14" t="n">
        <v>9</v>
      </c>
      <c r="C82" s="25" t="str">
        <f aca="false">IF(Items!$D$8="","",ROUND(Items!$D$8*(0.1+(9-1)/11*0.9),0))</f>
        <v/>
      </c>
      <c r="D82" s="26"/>
      <c r="E82" s="26"/>
      <c r="F82" s="26"/>
    </row>
    <row r="83" customFormat="false" ht="21.75" hidden="true" customHeight="true" outlineLevel="0" collapsed="false">
      <c r="B83" s="27" t="n">
        <v>10</v>
      </c>
      <c r="C83" s="28" t="str">
        <f aca="false">IF(Items!$D$8="","",ROUND(Items!$D$8*(0.1+(10-1)/11*0.9),0))</f>
        <v/>
      </c>
      <c r="D83" s="29"/>
      <c r="E83" s="29"/>
      <c r="F83" s="29"/>
    </row>
    <row r="84" customFormat="false" ht="21.75" hidden="true" customHeight="true" outlineLevel="0" collapsed="false">
      <c r="B84" s="14" t="n">
        <v>11</v>
      </c>
      <c r="C84" s="25" t="str">
        <f aca="false">IF(Items!$D$8="","",ROUND(Items!$D$8*(0.1+(11-1)/11*0.9),0))</f>
        <v/>
      </c>
      <c r="D84" s="26"/>
      <c r="E84" s="26"/>
      <c r="F84" s="26"/>
    </row>
    <row r="85" customFormat="false" ht="21.75" hidden="true" customHeight="true" outlineLevel="0" collapsed="false">
      <c r="B85" s="27" t="n">
        <v>12</v>
      </c>
      <c r="C85" s="28" t="str">
        <f aca="false">IF(Items!$D$8="","",ROUND(Items!$D$8*(0.1+(12-1)/11*0.9),0))</f>
        <v/>
      </c>
      <c r="D85" s="29"/>
      <c r="E85" s="29"/>
      <c r="F85" s="29"/>
    </row>
    <row r="86" customFormat="false" ht="25.5" hidden="true" customHeight="true" outlineLevel="0" collapsed="false">
      <c r="B86" s="30" t="s">
        <v>35</v>
      </c>
      <c r="C86" s="31" t="str">
        <f aca="false">IF(Items!$D$8="","",ROUND(Items!$D$8*Setup!$C$14,0))</f>
        <v/>
      </c>
      <c r="D86" s="32"/>
      <c r="E86" s="32"/>
      <c r="F86" s="32"/>
    </row>
    <row r="87" customFormat="false" ht="6" hidden="true" customHeight="true" outlineLevel="0" collapsed="false"/>
    <row r="88" customFormat="false" ht="12" hidden="true" customHeight="true" outlineLevel="0" collapsed="false">
      <c r="B88" s="33" t="s">
        <v>36</v>
      </c>
      <c r="C88" s="33"/>
      <c r="D88" s="33"/>
      <c r="E88" s="33"/>
      <c r="F88" s="33"/>
    </row>
    <row r="89" customFormat="false" ht="21.75" hidden="true" customHeight="true" outlineLevel="0" collapsed="false">
      <c r="B89" s="34" t="s">
        <v>37</v>
      </c>
      <c r="C89" s="34"/>
      <c r="D89" s="34"/>
      <c r="E89" s="34"/>
      <c r="F89" s="34"/>
    </row>
    <row r="90" customFormat="false" ht="6" hidden="true" customHeight="true" outlineLevel="0" collapsed="false"/>
    <row r="91" customFormat="false" ht="30" hidden="true" customHeight="true" outlineLevel="0" collapsed="false">
      <c r="B91" s="18" t="s">
        <v>26</v>
      </c>
      <c r="C91" s="18"/>
      <c r="D91" s="18"/>
      <c r="E91" s="18"/>
      <c r="F91" s="18"/>
    </row>
    <row r="92" customFormat="false" ht="21.75" hidden="true" customHeight="true" outlineLevel="0" collapsed="false">
      <c r="B92" s="19" t="s">
        <v>27</v>
      </c>
      <c r="C92" s="20" t="str">
        <f aca="false">Setup!$C$5</f>
        <v>Your Event Name Here</v>
      </c>
      <c r="D92" s="20"/>
      <c r="E92" s="20"/>
      <c r="F92" s="20"/>
    </row>
    <row r="93" customFormat="false" ht="21.75" hidden="true" customHeight="true" outlineLevel="0" collapsed="false">
      <c r="B93" s="19" t="s">
        <v>28</v>
      </c>
      <c r="C93" s="20" t="str">
        <f aca="false">Setup!$C$7</f>
        <v>Event Date</v>
      </c>
      <c r="D93" s="19" t="s">
        <v>29</v>
      </c>
      <c r="E93" s="20" t="str">
        <f aca="false">Setup!$C$9</f>
        <v>Event Location</v>
      </c>
      <c r="F93" s="20"/>
    </row>
    <row r="94" customFormat="false" ht="6" hidden="true" customHeight="true" outlineLevel="0" collapsed="false"/>
    <row r="95" customFormat="false" ht="13.5" hidden="true" customHeight="true" outlineLevel="0" collapsed="false">
      <c r="B95" s="21" t="s">
        <v>18</v>
      </c>
      <c r="C95" s="21"/>
      <c r="D95" s="21"/>
      <c r="E95" s="21"/>
      <c r="F95" s="21"/>
    </row>
    <row r="96" customFormat="false" ht="36" hidden="true" customHeight="true" outlineLevel="0" collapsed="false">
      <c r="B96" s="22" t="str">
        <f aca="false">IF(Items!$C$9="","",Items!$C$9)</f>
        <v/>
      </c>
      <c r="C96" s="22"/>
      <c r="D96" s="22"/>
      <c r="E96" s="22"/>
      <c r="F96" s="22"/>
    </row>
    <row r="97" customFormat="false" ht="6" hidden="true" customHeight="true" outlineLevel="0" collapsed="false"/>
    <row r="98" customFormat="false" ht="13.5" hidden="true" customHeight="true" outlineLevel="0" collapsed="false">
      <c r="B98" s="21" t="s">
        <v>30</v>
      </c>
      <c r="C98" s="21"/>
      <c r="D98" s="21" t="s">
        <v>20</v>
      </c>
      <c r="E98" s="21"/>
      <c r="F98" s="21"/>
    </row>
    <row r="99" customFormat="false" ht="24" hidden="true" customHeight="true" outlineLevel="0" collapsed="false">
      <c r="B99" s="23" t="str">
        <f aca="false">IF(Items!$D$9="","",Items!$D$9)</f>
        <v/>
      </c>
      <c r="C99" s="23"/>
      <c r="D99" s="24" t="str">
        <f aca="false">IF(Items!$E$9="","",Items!$E$9)</f>
        <v/>
      </c>
      <c r="E99" s="24"/>
      <c r="F99" s="24"/>
    </row>
    <row r="100" customFormat="false" ht="6" hidden="true" customHeight="true" outlineLevel="0" collapsed="false"/>
    <row r="101" customFormat="false" ht="13.5" hidden="true" customHeight="true" outlineLevel="0" collapsed="false">
      <c r="B101" s="3" t="s">
        <v>31</v>
      </c>
      <c r="C101" s="3"/>
      <c r="D101" s="3"/>
      <c r="E101" s="3"/>
      <c r="F101" s="3"/>
    </row>
    <row r="102" customFormat="false" ht="6" hidden="true" customHeight="true" outlineLevel="0" collapsed="false"/>
    <row r="103" customFormat="false" ht="21.75" hidden="true" customHeight="true" outlineLevel="0" collapsed="false">
      <c r="B103" s="11" t="s">
        <v>17</v>
      </c>
      <c r="C103" s="11" t="s">
        <v>32</v>
      </c>
      <c r="D103" s="11" t="s">
        <v>33</v>
      </c>
      <c r="E103" s="11"/>
      <c r="F103" s="11" t="s">
        <v>34</v>
      </c>
    </row>
    <row r="104" customFormat="false" ht="21.75" hidden="true" customHeight="true" outlineLevel="0" collapsed="false">
      <c r="B104" s="14" t="n">
        <v>1</v>
      </c>
      <c r="C104" s="25" t="str">
        <f aca="false">IF(Items!$D$9="","",ROUND(Items!$D$9*(0.1+(1-1)/11*0.9),0))</f>
        <v/>
      </c>
      <c r="D104" s="26"/>
      <c r="E104" s="26"/>
      <c r="F104" s="26"/>
    </row>
    <row r="105" customFormat="false" ht="21.75" hidden="true" customHeight="true" outlineLevel="0" collapsed="false">
      <c r="B105" s="27" t="n">
        <v>2</v>
      </c>
      <c r="C105" s="28" t="str">
        <f aca="false">IF(Items!$D$9="","",ROUND(Items!$D$9*(0.1+(2-1)/11*0.9),0))</f>
        <v/>
      </c>
      <c r="D105" s="29"/>
      <c r="E105" s="29"/>
      <c r="F105" s="29"/>
    </row>
    <row r="106" customFormat="false" ht="21.75" hidden="true" customHeight="true" outlineLevel="0" collapsed="false">
      <c r="B106" s="14" t="n">
        <v>3</v>
      </c>
      <c r="C106" s="25" t="str">
        <f aca="false">IF(Items!$D$9="","",ROUND(Items!$D$9*(0.1+(3-1)/11*0.9),0))</f>
        <v/>
      </c>
      <c r="D106" s="26"/>
      <c r="E106" s="26"/>
      <c r="F106" s="26"/>
    </row>
    <row r="107" customFormat="false" ht="21.75" hidden="true" customHeight="true" outlineLevel="0" collapsed="false">
      <c r="B107" s="27" t="n">
        <v>4</v>
      </c>
      <c r="C107" s="28" t="str">
        <f aca="false">IF(Items!$D$9="","",ROUND(Items!$D$9*(0.1+(4-1)/11*0.9),0))</f>
        <v/>
      </c>
      <c r="D107" s="29"/>
      <c r="E107" s="29"/>
      <c r="F107" s="29"/>
    </row>
    <row r="108" customFormat="false" ht="21.75" hidden="true" customHeight="true" outlineLevel="0" collapsed="false">
      <c r="B108" s="14" t="n">
        <v>5</v>
      </c>
      <c r="C108" s="25" t="str">
        <f aca="false">IF(Items!$D$9="","",ROUND(Items!$D$9*(0.1+(5-1)/11*0.9),0))</f>
        <v/>
      </c>
      <c r="D108" s="26"/>
      <c r="E108" s="26"/>
      <c r="F108" s="26"/>
    </row>
    <row r="109" customFormat="false" ht="21.75" hidden="true" customHeight="true" outlineLevel="0" collapsed="false">
      <c r="B109" s="27" t="n">
        <v>6</v>
      </c>
      <c r="C109" s="28" t="str">
        <f aca="false">IF(Items!$D$9="","",ROUND(Items!$D$9*(0.1+(6-1)/11*0.9),0))</f>
        <v/>
      </c>
      <c r="D109" s="29"/>
      <c r="E109" s="29"/>
      <c r="F109" s="29"/>
    </row>
    <row r="110" customFormat="false" ht="21.75" hidden="true" customHeight="true" outlineLevel="0" collapsed="false">
      <c r="B110" s="14" t="n">
        <v>7</v>
      </c>
      <c r="C110" s="25" t="str">
        <f aca="false">IF(Items!$D$9="","",ROUND(Items!$D$9*(0.1+(7-1)/11*0.9),0))</f>
        <v/>
      </c>
      <c r="D110" s="26"/>
      <c r="E110" s="26"/>
      <c r="F110" s="26"/>
    </row>
    <row r="111" customFormat="false" ht="21.75" hidden="true" customHeight="true" outlineLevel="0" collapsed="false">
      <c r="B111" s="27" t="n">
        <v>8</v>
      </c>
      <c r="C111" s="28" t="str">
        <f aca="false">IF(Items!$D$9="","",ROUND(Items!$D$9*(0.1+(8-1)/11*0.9),0))</f>
        <v/>
      </c>
      <c r="D111" s="29"/>
      <c r="E111" s="29"/>
      <c r="F111" s="29"/>
    </row>
    <row r="112" customFormat="false" ht="21.75" hidden="true" customHeight="true" outlineLevel="0" collapsed="false">
      <c r="B112" s="14" t="n">
        <v>9</v>
      </c>
      <c r="C112" s="25" t="str">
        <f aca="false">IF(Items!$D$9="","",ROUND(Items!$D$9*(0.1+(9-1)/11*0.9),0))</f>
        <v/>
      </c>
      <c r="D112" s="26"/>
      <c r="E112" s="26"/>
      <c r="F112" s="26"/>
    </row>
    <row r="113" customFormat="false" ht="21.75" hidden="true" customHeight="true" outlineLevel="0" collapsed="false">
      <c r="B113" s="27" t="n">
        <v>10</v>
      </c>
      <c r="C113" s="28" t="str">
        <f aca="false">IF(Items!$D$9="","",ROUND(Items!$D$9*(0.1+(10-1)/11*0.9),0))</f>
        <v/>
      </c>
      <c r="D113" s="29"/>
      <c r="E113" s="29"/>
      <c r="F113" s="29"/>
    </row>
    <row r="114" customFormat="false" ht="21.75" hidden="true" customHeight="true" outlineLevel="0" collapsed="false">
      <c r="B114" s="14" t="n">
        <v>11</v>
      </c>
      <c r="C114" s="25" t="str">
        <f aca="false">IF(Items!$D$9="","",ROUND(Items!$D$9*(0.1+(11-1)/11*0.9),0))</f>
        <v/>
      </c>
      <c r="D114" s="26"/>
      <c r="E114" s="26"/>
      <c r="F114" s="26"/>
    </row>
    <row r="115" customFormat="false" ht="21.75" hidden="true" customHeight="true" outlineLevel="0" collapsed="false">
      <c r="B115" s="27" t="n">
        <v>12</v>
      </c>
      <c r="C115" s="28" t="str">
        <f aca="false">IF(Items!$D$9="","",ROUND(Items!$D$9*(0.1+(12-1)/11*0.9),0))</f>
        <v/>
      </c>
      <c r="D115" s="29"/>
      <c r="E115" s="29"/>
      <c r="F115" s="29"/>
    </row>
    <row r="116" customFormat="false" ht="25.5" hidden="true" customHeight="true" outlineLevel="0" collapsed="false">
      <c r="B116" s="30" t="s">
        <v>35</v>
      </c>
      <c r="C116" s="31" t="str">
        <f aca="false">IF(Items!$D$9="","",ROUND(Items!$D$9*Setup!$C$14,0))</f>
        <v/>
      </c>
      <c r="D116" s="32"/>
      <c r="E116" s="32"/>
      <c r="F116" s="32"/>
    </row>
    <row r="117" customFormat="false" ht="6" hidden="true" customHeight="true" outlineLevel="0" collapsed="false"/>
    <row r="118" customFormat="false" ht="12" hidden="true" customHeight="true" outlineLevel="0" collapsed="false">
      <c r="B118" s="33" t="s">
        <v>36</v>
      </c>
      <c r="C118" s="33"/>
      <c r="D118" s="33"/>
      <c r="E118" s="33"/>
      <c r="F118" s="33"/>
    </row>
    <row r="119" customFormat="false" ht="21.75" hidden="true" customHeight="true" outlineLevel="0" collapsed="false">
      <c r="B119" s="34" t="s">
        <v>37</v>
      </c>
      <c r="C119" s="34"/>
      <c r="D119" s="34"/>
      <c r="E119" s="34"/>
      <c r="F119" s="34"/>
    </row>
    <row r="120" customFormat="false" ht="6" hidden="true" customHeight="true" outlineLevel="0" collapsed="false"/>
    <row r="121" customFormat="false" ht="30" hidden="true" customHeight="true" outlineLevel="0" collapsed="false">
      <c r="B121" s="18" t="s">
        <v>26</v>
      </c>
      <c r="C121" s="18"/>
      <c r="D121" s="18"/>
      <c r="E121" s="18"/>
      <c r="F121" s="18"/>
    </row>
    <row r="122" customFormat="false" ht="21.75" hidden="true" customHeight="true" outlineLevel="0" collapsed="false">
      <c r="B122" s="19" t="s">
        <v>27</v>
      </c>
      <c r="C122" s="20" t="str">
        <f aca="false">Setup!$C$5</f>
        <v>Your Event Name Here</v>
      </c>
      <c r="D122" s="20"/>
      <c r="E122" s="20"/>
      <c r="F122" s="20"/>
    </row>
    <row r="123" customFormat="false" ht="21.75" hidden="true" customHeight="true" outlineLevel="0" collapsed="false">
      <c r="B123" s="19" t="s">
        <v>28</v>
      </c>
      <c r="C123" s="20" t="str">
        <f aca="false">Setup!$C$7</f>
        <v>Event Date</v>
      </c>
      <c r="D123" s="19" t="s">
        <v>29</v>
      </c>
      <c r="E123" s="20" t="str">
        <f aca="false">Setup!$C$9</f>
        <v>Event Location</v>
      </c>
      <c r="F123" s="20"/>
    </row>
    <row r="124" customFormat="false" ht="6" hidden="true" customHeight="true" outlineLevel="0" collapsed="false"/>
    <row r="125" customFormat="false" ht="13.5" hidden="true" customHeight="true" outlineLevel="0" collapsed="false">
      <c r="B125" s="21" t="s">
        <v>18</v>
      </c>
      <c r="C125" s="21"/>
      <c r="D125" s="21"/>
      <c r="E125" s="21"/>
      <c r="F125" s="21"/>
    </row>
    <row r="126" customFormat="false" ht="36" hidden="true" customHeight="true" outlineLevel="0" collapsed="false">
      <c r="B126" s="22" t="str">
        <f aca="false">IF(Items!$C$10="","",Items!$C$10)</f>
        <v/>
      </c>
      <c r="C126" s="22"/>
      <c r="D126" s="22"/>
      <c r="E126" s="22"/>
      <c r="F126" s="22"/>
    </row>
    <row r="127" customFormat="false" ht="6" hidden="true" customHeight="true" outlineLevel="0" collapsed="false"/>
    <row r="128" customFormat="false" ht="13.5" hidden="true" customHeight="true" outlineLevel="0" collapsed="false">
      <c r="B128" s="21" t="s">
        <v>30</v>
      </c>
      <c r="C128" s="21"/>
      <c r="D128" s="21" t="s">
        <v>20</v>
      </c>
      <c r="E128" s="21"/>
      <c r="F128" s="21"/>
    </row>
    <row r="129" customFormat="false" ht="24" hidden="true" customHeight="true" outlineLevel="0" collapsed="false">
      <c r="B129" s="23" t="str">
        <f aca="false">IF(Items!$D$10="","",Items!$D$10)</f>
        <v/>
      </c>
      <c r="C129" s="23"/>
      <c r="D129" s="24" t="str">
        <f aca="false">IF(Items!$E$10="","",Items!$E$10)</f>
        <v/>
      </c>
      <c r="E129" s="24"/>
      <c r="F129" s="24"/>
    </row>
    <row r="130" customFormat="false" ht="6" hidden="true" customHeight="true" outlineLevel="0" collapsed="false"/>
    <row r="131" customFormat="false" ht="13.5" hidden="true" customHeight="true" outlineLevel="0" collapsed="false">
      <c r="B131" s="3" t="s">
        <v>31</v>
      </c>
      <c r="C131" s="3"/>
      <c r="D131" s="3"/>
      <c r="E131" s="3"/>
      <c r="F131" s="3"/>
    </row>
    <row r="132" customFormat="false" ht="6" hidden="true" customHeight="true" outlineLevel="0" collapsed="false"/>
    <row r="133" customFormat="false" ht="21.75" hidden="true" customHeight="true" outlineLevel="0" collapsed="false">
      <c r="B133" s="11" t="s">
        <v>17</v>
      </c>
      <c r="C133" s="11" t="s">
        <v>32</v>
      </c>
      <c r="D133" s="11" t="s">
        <v>33</v>
      </c>
      <c r="E133" s="11"/>
      <c r="F133" s="11" t="s">
        <v>34</v>
      </c>
    </row>
    <row r="134" customFormat="false" ht="21.75" hidden="true" customHeight="true" outlineLevel="0" collapsed="false">
      <c r="B134" s="14" t="n">
        <v>1</v>
      </c>
      <c r="C134" s="25" t="str">
        <f aca="false">IF(Items!$D$10="","",ROUND(Items!$D$10*(0.1+(1-1)/11*0.9),0))</f>
        <v/>
      </c>
      <c r="D134" s="26"/>
      <c r="E134" s="26"/>
      <c r="F134" s="26"/>
    </row>
    <row r="135" customFormat="false" ht="21.75" hidden="true" customHeight="true" outlineLevel="0" collapsed="false">
      <c r="B135" s="27" t="n">
        <v>2</v>
      </c>
      <c r="C135" s="28" t="str">
        <f aca="false">IF(Items!$D$10="","",ROUND(Items!$D$10*(0.1+(2-1)/11*0.9),0))</f>
        <v/>
      </c>
      <c r="D135" s="29"/>
      <c r="E135" s="29"/>
      <c r="F135" s="29"/>
    </row>
    <row r="136" customFormat="false" ht="21.75" hidden="true" customHeight="true" outlineLevel="0" collapsed="false">
      <c r="B136" s="14" t="n">
        <v>3</v>
      </c>
      <c r="C136" s="25" t="str">
        <f aca="false">IF(Items!$D$10="","",ROUND(Items!$D$10*(0.1+(3-1)/11*0.9),0))</f>
        <v/>
      </c>
      <c r="D136" s="26"/>
      <c r="E136" s="26"/>
      <c r="F136" s="26"/>
    </row>
    <row r="137" customFormat="false" ht="21.75" hidden="true" customHeight="true" outlineLevel="0" collapsed="false">
      <c r="B137" s="27" t="n">
        <v>4</v>
      </c>
      <c r="C137" s="28" t="str">
        <f aca="false">IF(Items!$D$10="","",ROUND(Items!$D$10*(0.1+(4-1)/11*0.9),0))</f>
        <v/>
      </c>
      <c r="D137" s="29"/>
      <c r="E137" s="29"/>
      <c r="F137" s="29"/>
    </row>
    <row r="138" customFormat="false" ht="21.75" hidden="true" customHeight="true" outlineLevel="0" collapsed="false">
      <c r="B138" s="14" t="n">
        <v>5</v>
      </c>
      <c r="C138" s="25" t="str">
        <f aca="false">IF(Items!$D$10="","",ROUND(Items!$D$10*(0.1+(5-1)/11*0.9),0))</f>
        <v/>
      </c>
      <c r="D138" s="26"/>
      <c r="E138" s="26"/>
      <c r="F138" s="26"/>
    </row>
    <row r="139" customFormat="false" ht="21.75" hidden="true" customHeight="true" outlineLevel="0" collapsed="false">
      <c r="B139" s="27" t="n">
        <v>6</v>
      </c>
      <c r="C139" s="28" t="str">
        <f aca="false">IF(Items!$D$10="","",ROUND(Items!$D$10*(0.1+(6-1)/11*0.9),0))</f>
        <v/>
      </c>
      <c r="D139" s="29"/>
      <c r="E139" s="29"/>
      <c r="F139" s="29"/>
    </row>
    <row r="140" customFormat="false" ht="21.75" hidden="true" customHeight="true" outlineLevel="0" collapsed="false">
      <c r="B140" s="14" t="n">
        <v>7</v>
      </c>
      <c r="C140" s="25" t="str">
        <f aca="false">IF(Items!$D$10="","",ROUND(Items!$D$10*(0.1+(7-1)/11*0.9),0))</f>
        <v/>
      </c>
      <c r="D140" s="26"/>
      <c r="E140" s="26"/>
      <c r="F140" s="26"/>
    </row>
    <row r="141" customFormat="false" ht="21.75" hidden="true" customHeight="true" outlineLevel="0" collapsed="false">
      <c r="B141" s="27" t="n">
        <v>8</v>
      </c>
      <c r="C141" s="28" t="str">
        <f aca="false">IF(Items!$D$10="","",ROUND(Items!$D$10*(0.1+(8-1)/11*0.9),0))</f>
        <v/>
      </c>
      <c r="D141" s="29"/>
      <c r="E141" s="29"/>
      <c r="F141" s="29"/>
    </row>
    <row r="142" customFormat="false" ht="21.75" hidden="true" customHeight="true" outlineLevel="0" collapsed="false">
      <c r="B142" s="14" t="n">
        <v>9</v>
      </c>
      <c r="C142" s="25" t="str">
        <f aca="false">IF(Items!$D$10="","",ROUND(Items!$D$10*(0.1+(9-1)/11*0.9),0))</f>
        <v/>
      </c>
      <c r="D142" s="26"/>
      <c r="E142" s="26"/>
      <c r="F142" s="26"/>
    </row>
    <row r="143" customFormat="false" ht="21.75" hidden="true" customHeight="true" outlineLevel="0" collapsed="false">
      <c r="B143" s="27" t="n">
        <v>10</v>
      </c>
      <c r="C143" s="28" t="str">
        <f aca="false">IF(Items!$D$10="","",ROUND(Items!$D$10*(0.1+(10-1)/11*0.9),0))</f>
        <v/>
      </c>
      <c r="D143" s="29"/>
      <c r="E143" s="29"/>
      <c r="F143" s="29"/>
    </row>
    <row r="144" customFormat="false" ht="21.75" hidden="true" customHeight="true" outlineLevel="0" collapsed="false">
      <c r="B144" s="14" t="n">
        <v>11</v>
      </c>
      <c r="C144" s="25" t="str">
        <f aca="false">IF(Items!$D$10="","",ROUND(Items!$D$10*(0.1+(11-1)/11*0.9),0))</f>
        <v/>
      </c>
      <c r="D144" s="26"/>
      <c r="E144" s="26"/>
      <c r="F144" s="26"/>
    </row>
    <row r="145" customFormat="false" ht="21.75" hidden="true" customHeight="true" outlineLevel="0" collapsed="false">
      <c r="B145" s="27" t="n">
        <v>12</v>
      </c>
      <c r="C145" s="28" t="str">
        <f aca="false">IF(Items!$D$10="","",ROUND(Items!$D$10*(0.1+(12-1)/11*0.9),0))</f>
        <v/>
      </c>
      <c r="D145" s="29"/>
      <c r="E145" s="29"/>
      <c r="F145" s="29"/>
    </row>
    <row r="146" customFormat="false" ht="25.5" hidden="true" customHeight="true" outlineLevel="0" collapsed="false">
      <c r="B146" s="30" t="s">
        <v>35</v>
      </c>
      <c r="C146" s="31" t="str">
        <f aca="false">IF(Items!$D$10="","",ROUND(Items!$D$10*Setup!$C$14,0))</f>
        <v/>
      </c>
      <c r="D146" s="32"/>
      <c r="E146" s="32"/>
      <c r="F146" s="32"/>
    </row>
    <row r="147" customFormat="false" ht="6" hidden="true" customHeight="true" outlineLevel="0" collapsed="false"/>
    <row r="148" customFormat="false" ht="12" hidden="true" customHeight="true" outlineLevel="0" collapsed="false">
      <c r="B148" s="33" t="s">
        <v>36</v>
      </c>
      <c r="C148" s="33"/>
      <c r="D148" s="33"/>
      <c r="E148" s="33"/>
      <c r="F148" s="33"/>
    </row>
    <row r="149" customFormat="false" ht="21.75" hidden="true" customHeight="true" outlineLevel="0" collapsed="false">
      <c r="B149" s="34" t="s">
        <v>37</v>
      </c>
      <c r="C149" s="34"/>
      <c r="D149" s="34"/>
      <c r="E149" s="34"/>
      <c r="F149" s="34"/>
    </row>
    <row r="150" customFormat="false" ht="6" hidden="true" customHeight="true" outlineLevel="0" collapsed="false"/>
    <row r="151" customFormat="false" ht="30" hidden="true" customHeight="true" outlineLevel="0" collapsed="false">
      <c r="B151" s="18" t="s">
        <v>26</v>
      </c>
      <c r="C151" s="18"/>
      <c r="D151" s="18"/>
      <c r="E151" s="18"/>
      <c r="F151" s="18"/>
    </row>
    <row r="152" customFormat="false" ht="21.75" hidden="true" customHeight="true" outlineLevel="0" collapsed="false">
      <c r="B152" s="19" t="s">
        <v>27</v>
      </c>
      <c r="C152" s="20" t="str">
        <f aca="false">Setup!$C$5</f>
        <v>Your Event Name Here</v>
      </c>
      <c r="D152" s="20"/>
      <c r="E152" s="20"/>
      <c r="F152" s="20"/>
    </row>
    <row r="153" customFormat="false" ht="21.75" hidden="true" customHeight="true" outlineLevel="0" collapsed="false">
      <c r="B153" s="19" t="s">
        <v>28</v>
      </c>
      <c r="C153" s="20" t="str">
        <f aca="false">Setup!$C$7</f>
        <v>Event Date</v>
      </c>
      <c r="D153" s="19" t="s">
        <v>29</v>
      </c>
      <c r="E153" s="20" t="str">
        <f aca="false">Setup!$C$9</f>
        <v>Event Location</v>
      </c>
      <c r="F153" s="20"/>
    </row>
    <row r="154" customFormat="false" ht="6" hidden="true" customHeight="true" outlineLevel="0" collapsed="false"/>
    <row r="155" customFormat="false" ht="13.5" hidden="true" customHeight="true" outlineLevel="0" collapsed="false">
      <c r="B155" s="21" t="s">
        <v>18</v>
      </c>
      <c r="C155" s="21"/>
      <c r="D155" s="21"/>
      <c r="E155" s="21"/>
      <c r="F155" s="21"/>
    </row>
    <row r="156" customFormat="false" ht="36" hidden="true" customHeight="true" outlineLevel="0" collapsed="false">
      <c r="B156" s="22" t="str">
        <f aca="false">IF(Items!$C$11="","",Items!$C$11)</f>
        <v/>
      </c>
      <c r="C156" s="22"/>
      <c r="D156" s="22"/>
      <c r="E156" s="22"/>
      <c r="F156" s="22"/>
    </row>
    <row r="157" customFormat="false" ht="6" hidden="true" customHeight="true" outlineLevel="0" collapsed="false"/>
    <row r="158" customFormat="false" ht="13.5" hidden="true" customHeight="true" outlineLevel="0" collapsed="false">
      <c r="B158" s="21" t="s">
        <v>30</v>
      </c>
      <c r="C158" s="21"/>
      <c r="D158" s="21" t="s">
        <v>20</v>
      </c>
      <c r="E158" s="21"/>
      <c r="F158" s="21"/>
    </row>
    <row r="159" customFormat="false" ht="24" hidden="true" customHeight="true" outlineLevel="0" collapsed="false">
      <c r="B159" s="23" t="str">
        <f aca="false">IF(Items!$D$11="","",Items!$D$11)</f>
        <v/>
      </c>
      <c r="C159" s="23"/>
      <c r="D159" s="24" t="str">
        <f aca="false">IF(Items!$E$11="","",Items!$E$11)</f>
        <v/>
      </c>
      <c r="E159" s="24"/>
      <c r="F159" s="24"/>
    </row>
    <row r="160" customFormat="false" ht="6" hidden="true" customHeight="true" outlineLevel="0" collapsed="false"/>
    <row r="161" customFormat="false" ht="13.5" hidden="true" customHeight="true" outlineLevel="0" collapsed="false">
      <c r="B161" s="3" t="s">
        <v>31</v>
      </c>
      <c r="C161" s="3"/>
      <c r="D161" s="3"/>
      <c r="E161" s="3"/>
      <c r="F161" s="3"/>
    </row>
    <row r="162" customFormat="false" ht="6" hidden="true" customHeight="true" outlineLevel="0" collapsed="false"/>
    <row r="163" customFormat="false" ht="21.75" hidden="true" customHeight="true" outlineLevel="0" collapsed="false">
      <c r="B163" s="11" t="s">
        <v>17</v>
      </c>
      <c r="C163" s="11" t="s">
        <v>32</v>
      </c>
      <c r="D163" s="11" t="s">
        <v>33</v>
      </c>
      <c r="E163" s="11"/>
      <c r="F163" s="11" t="s">
        <v>34</v>
      </c>
    </row>
    <row r="164" customFormat="false" ht="21.75" hidden="true" customHeight="true" outlineLevel="0" collapsed="false">
      <c r="B164" s="14" t="n">
        <v>1</v>
      </c>
      <c r="C164" s="25" t="str">
        <f aca="false">IF(Items!$D$11="","",ROUND(Items!$D$11*(0.1+(1-1)/11*0.9),0))</f>
        <v/>
      </c>
      <c r="D164" s="26"/>
      <c r="E164" s="26"/>
      <c r="F164" s="26"/>
    </row>
    <row r="165" customFormat="false" ht="21.75" hidden="true" customHeight="true" outlineLevel="0" collapsed="false">
      <c r="B165" s="27" t="n">
        <v>2</v>
      </c>
      <c r="C165" s="28" t="str">
        <f aca="false">IF(Items!$D$11="","",ROUND(Items!$D$11*(0.1+(2-1)/11*0.9),0))</f>
        <v/>
      </c>
      <c r="D165" s="29"/>
      <c r="E165" s="29"/>
      <c r="F165" s="29"/>
    </row>
    <row r="166" customFormat="false" ht="21.75" hidden="true" customHeight="true" outlineLevel="0" collapsed="false">
      <c r="B166" s="14" t="n">
        <v>3</v>
      </c>
      <c r="C166" s="25" t="str">
        <f aca="false">IF(Items!$D$11="","",ROUND(Items!$D$11*(0.1+(3-1)/11*0.9),0))</f>
        <v/>
      </c>
      <c r="D166" s="26"/>
      <c r="E166" s="26"/>
      <c r="F166" s="26"/>
    </row>
    <row r="167" customFormat="false" ht="21.75" hidden="true" customHeight="true" outlineLevel="0" collapsed="false">
      <c r="B167" s="27" t="n">
        <v>4</v>
      </c>
      <c r="C167" s="28" t="str">
        <f aca="false">IF(Items!$D$11="","",ROUND(Items!$D$11*(0.1+(4-1)/11*0.9),0))</f>
        <v/>
      </c>
      <c r="D167" s="29"/>
      <c r="E167" s="29"/>
      <c r="F167" s="29"/>
    </row>
    <row r="168" customFormat="false" ht="21.75" hidden="true" customHeight="true" outlineLevel="0" collapsed="false">
      <c r="B168" s="14" t="n">
        <v>5</v>
      </c>
      <c r="C168" s="25" t="str">
        <f aca="false">IF(Items!$D$11="","",ROUND(Items!$D$11*(0.1+(5-1)/11*0.9),0))</f>
        <v/>
      </c>
      <c r="D168" s="26"/>
      <c r="E168" s="26"/>
      <c r="F168" s="26"/>
    </row>
    <row r="169" customFormat="false" ht="21.75" hidden="true" customHeight="true" outlineLevel="0" collapsed="false">
      <c r="B169" s="27" t="n">
        <v>6</v>
      </c>
      <c r="C169" s="28" t="str">
        <f aca="false">IF(Items!$D$11="","",ROUND(Items!$D$11*(0.1+(6-1)/11*0.9),0))</f>
        <v/>
      </c>
      <c r="D169" s="29"/>
      <c r="E169" s="29"/>
      <c r="F169" s="29"/>
    </row>
    <row r="170" customFormat="false" ht="21.75" hidden="true" customHeight="true" outlineLevel="0" collapsed="false">
      <c r="B170" s="14" t="n">
        <v>7</v>
      </c>
      <c r="C170" s="25" t="str">
        <f aca="false">IF(Items!$D$11="","",ROUND(Items!$D$11*(0.1+(7-1)/11*0.9),0))</f>
        <v/>
      </c>
      <c r="D170" s="26"/>
      <c r="E170" s="26"/>
      <c r="F170" s="26"/>
    </row>
    <row r="171" customFormat="false" ht="21.75" hidden="true" customHeight="true" outlineLevel="0" collapsed="false">
      <c r="B171" s="27" t="n">
        <v>8</v>
      </c>
      <c r="C171" s="28" t="str">
        <f aca="false">IF(Items!$D$11="","",ROUND(Items!$D$11*(0.1+(8-1)/11*0.9),0))</f>
        <v/>
      </c>
      <c r="D171" s="29"/>
      <c r="E171" s="29"/>
      <c r="F171" s="29"/>
    </row>
    <row r="172" customFormat="false" ht="21.75" hidden="true" customHeight="true" outlineLevel="0" collapsed="false">
      <c r="B172" s="14" t="n">
        <v>9</v>
      </c>
      <c r="C172" s="25" t="str">
        <f aca="false">IF(Items!$D$11="","",ROUND(Items!$D$11*(0.1+(9-1)/11*0.9),0))</f>
        <v/>
      </c>
      <c r="D172" s="26"/>
      <c r="E172" s="26"/>
      <c r="F172" s="26"/>
    </row>
    <row r="173" customFormat="false" ht="21.75" hidden="true" customHeight="true" outlineLevel="0" collapsed="false">
      <c r="B173" s="27" t="n">
        <v>10</v>
      </c>
      <c r="C173" s="28" t="str">
        <f aca="false">IF(Items!$D$11="","",ROUND(Items!$D$11*(0.1+(10-1)/11*0.9),0))</f>
        <v/>
      </c>
      <c r="D173" s="29"/>
      <c r="E173" s="29"/>
      <c r="F173" s="29"/>
    </row>
    <row r="174" customFormat="false" ht="21.75" hidden="true" customHeight="true" outlineLevel="0" collapsed="false">
      <c r="B174" s="14" t="n">
        <v>11</v>
      </c>
      <c r="C174" s="25" t="str">
        <f aca="false">IF(Items!$D$11="","",ROUND(Items!$D$11*(0.1+(11-1)/11*0.9),0))</f>
        <v/>
      </c>
      <c r="D174" s="26"/>
      <c r="E174" s="26"/>
      <c r="F174" s="26"/>
    </row>
    <row r="175" customFormat="false" ht="21.75" hidden="true" customHeight="true" outlineLevel="0" collapsed="false">
      <c r="B175" s="27" t="n">
        <v>12</v>
      </c>
      <c r="C175" s="28" t="str">
        <f aca="false">IF(Items!$D$11="","",ROUND(Items!$D$11*(0.1+(12-1)/11*0.9),0))</f>
        <v/>
      </c>
      <c r="D175" s="29"/>
      <c r="E175" s="29"/>
      <c r="F175" s="29"/>
    </row>
    <row r="176" customFormat="false" ht="25.5" hidden="true" customHeight="true" outlineLevel="0" collapsed="false">
      <c r="B176" s="30" t="s">
        <v>35</v>
      </c>
      <c r="C176" s="31" t="str">
        <f aca="false">IF(Items!$D$11="","",ROUND(Items!$D$11*Setup!$C$14,0))</f>
        <v/>
      </c>
      <c r="D176" s="32"/>
      <c r="E176" s="32"/>
      <c r="F176" s="32"/>
    </row>
    <row r="177" customFormat="false" ht="6" hidden="true" customHeight="true" outlineLevel="0" collapsed="false"/>
    <row r="178" customFormat="false" ht="12" hidden="true" customHeight="true" outlineLevel="0" collapsed="false">
      <c r="B178" s="33" t="s">
        <v>36</v>
      </c>
      <c r="C178" s="33"/>
      <c r="D178" s="33"/>
      <c r="E178" s="33"/>
      <c r="F178" s="33"/>
    </row>
    <row r="179" customFormat="false" ht="21.75" hidden="true" customHeight="true" outlineLevel="0" collapsed="false">
      <c r="B179" s="34" t="s">
        <v>37</v>
      </c>
      <c r="C179" s="34"/>
      <c r="D179" s="34"/>
      <c r="E179" s="34"/>
      <c r="F179" s="34"/>
    </row>
    <row r="180" customFormat="false" ht="6" hidden="true" customHeight="true" outlineLevel="0" collapsed="false"/>
    <row r="181" customFormat="false" ht="30" hidden="true" customHeight="true" outlineLevel="0" collapsed="false">
      <c r="B181" s="18" t="s">
        <v>26</v>
      </c>
      <c r="C181" s="18"/>
      <c r="D181" s="18"/>
      <c r="E181" s="18"/>
      <c r="F181" s="18"/>
    </row>
    <row r="182" customFormat="false" ht="21.75" hidden="true" customHeight="true" outlineLevel="0" collapsed="false">
      <c r="B182" s="19" t="s">
        <v>27</v>
      </c>
      <c r="C182" s="20" t="str">
        <f aca="false">Setup!$C$5</f>
        <v>Your Event Name Here</v>
      </c>
      <c r="D182" s="20"/>
      <c r="E182" s="20"/>
      <c r="F182" s="20"/>
    </row>
    <row r="183" customFormat="false" ht="21.75" hidden="true" customHeight="true" outlineLevel="0" collapsed="false">
      <c r="B183" s="19" t="s">
        <v>28</v>
      </c>
      <c r="C183" s="20" t="str">
        <f aca="false">Setup!$C$7</f>
        <v>Event Date</v>
      </c>
      <c r="D183" s="19" t="s">
        <v>29</v>
      </c>
      <c r="E183" s="20" t="str">
        <f aca="false">Setup!$C$9</f>
        <v>Event Location</v>
      </c>
      <c r="F183" s="20"/>
    </row>
    <row r="184" customFormat="false" ht="6" hidden="true" customHeight="true" outlineLevel="0" collapsed="false"/>
    <row r="185" customFormat="false" ht="13.5" hidden="true" customHeight="true" outlineLevel="0" collapsed="false">
      <c r="B185" s="21" t="s">
        <v>18</v>
      </c>
      <c r="C185" s="21"/>
      <c r="D185" s="21"/>
      <c r="E185" s="21"/>
      <c r="F185" s="21"/>
    </row>
    <row r="186" customFormat="false" ht="36" hidden="true" customHeight="true" outlineLevel="0" collapsed="false">
      <c r="B186" s="22" t="str">
        <f aca="false">IF(Items!$C$12="","",Items!$C$12)</f>
        <v/>
      </c>
      <c r="C186" s="22"/>
      <c r="D186" s="22"/>
      <c r="E186" s="22"/>
      <c r="F186" s="22"/>
    </row>
    <row r="187" customFormat="false" ht="6" hidden="true" customHeight="true" outlineLevel="0" collapsed="false"/>
    <row r="188" customFormat="false" ht="13.5" hidden="true" customHeight="true" outlineLevel="0" collapsed="false">
      <c r="B188" s="21" t="s">
        <v>30</v>
      </c>
      <c r="C188" s="21"/>
      <c r="D188" s="21" t="s">
        <v>20</v>
      </c>
      <c r="E188" s="21"/>
      <c r="F188" s="21"/>
    </row>
    <row r="189" customFormat="false" ht="24" hidden="true" customHeight="true" outlineLevel="0" collapsed="false">
      <c r="B189" s="23" t="str">
        <f aca="false">IF(Items!$D$12="","",Items!$D$12)</f>
        <v/>
      </c>
      <c r="C189" s="23"/>
      <c r="D189" s="24" t="str">
        <f aca="false">IF(Items!$E$12="","",Items!$E$12)</f>
        <v/>
      </c>
      <c r="E189" s="24"/>
      <c r="F189" s="24"/>
    </row>
    <row r="190" customFormat="false" ht="6" hidden="true" customHeight="true" outlineLevel="0" collapsed="false"/>
    <row r="191" customFormat="false" ht="13.5" hidden="true" customHeight="true" outlineLevel="0" collapsed="false">
      <c r="B191" s="3" t="s">
        <v>31</v>
      </c>
      <c r="C191" s="3"/>
      <c r="D191" s="3"/>
      <c r="E191" s="3"/>
      <c r="F191" s="3"/>
    </row>
    <row r="192" customFormat="false" ht="6" hidden="true" customHeight="true" outlineLevel="0" collapsed="false"/>
    <row r="193" customFormat="false" ht="21.75" hidden="true" customHeight="true" outlineLevel="0" collapsed="false">
      <c r="B193" s="11" t="s">
        <v>17</v>
      </c>
      <c r="C193" s="11" t="s">
        <v>32</v>
      </c>
      <c r="D193" s="11" t="s">
        <v>33</v>
      </c>
      <c r="E193" s="11"/>
      <c r="F193" s="11" t="s">
        <v>34</v>
      </c>
    </row>
    <row r="194" customFormat="false" ht="21.75" hidden="true" customHeight="true" outlineLevel="0" collapsed="false">
      <c r="B194" s="14" t="n">
        <v>1</v>
      </c>
      <c r="C194" s="25" t="str">
        <f aca="false">IF(Items!$D$12="","",ROUND(Items!$D$12*(0.1+(1-1)/11*0.9),0))</f>
        <v/>
      </c>
      <c r="D194" s="26"/>
      <c r="E194" s="26"/>
      <c r="F194" s="26"/>
    </row>
    <row r="195" customFormat="false" ht="21.75" hidden="true" customHeight="true" outlineLevel="0" collapsed="false">
      <c r="B195" s="27" t="n">
        <v>2</v>
      </c>
      <c r="C195" s="28" t="str">
        <f aca="false">IF(Items!$D$12="","",ROUND(Items!$D$12*(0.1+(2-1)/11*0.9),0))</f>
        <v/>
      </c>
      <c r="D195" s="29"/>
      <c r="E195" s="29"/>
      <c r="F195" s="29"/>
    </row>
    <row r="196" customFormat="false" ht="21.75" hidden="true" customHeight="true" outlineLevel="0" collapsed="false">
      <c r="B196" s="14" t="n">
        <v>3</v>
      </c>
      <c r="C196" s="25" t="str">
        <f aca="false">IF(Items!$D$12="","",ROUND(Items!$D$12*(0.1+(3-1)/11*0.9),0))</f>
        <v/>
      </c>
      <c r="D196" s="26"/>
      <c r="E196" s="26"/>
      <c r="F196" s="26"/>
    </row>
    <row r="197" customFormat="false" ht="21.75" hidden="true" customHeight="true" outlineLevel="0" collapsed="false">
      <c r="B197" s="27" t="n">
        <v>4</v>
      </c>
      <c r="C197" s="28" t="str">
        <f aca="false">IF(Items!$D$12="","",ROUND(Items!$D$12*(0.1+(4-1)/11*0.9),0))</f>
        <v/>
      </c>
      <c r="D197" s="29"/>
      <c r="E197" s="29"/>
      <c r="F197" s="29"/>
    </row>
    <row r="198" customFormat="false" ht="21.75" hidden="true" customHeight="true" outlineLevel="0" collapsed="false">
      <c r="B198" s="14" t="n">
        <v>5</v>
      </c>
      <c r="C198" s="25" t="str">
        <f aca="false">IF(Items!$D$12="","",ROUND(Items!$D$12*(0.1+(5-1)/11*0.9),0))</f>
        <v/>
      </c>
      <c r="D198" s="26"/>
      <c r="E198" s="26"/>
      <c r="F198" s="26"/>
    </row>
    <row r="199" customFormat="false" ht="21.75" hidden="true" customHeight="true" outlineLevel="0" collapsed="false">
      <c r="B199" s="27" t="n">
        <v>6</v>
      </c>
      <c r="C199" s="28" t="str">
        <f aca="false">IF(Items!$D$12="","",ROUND(Items!$D$12*(0.1+(6-1)/11*0.9),0))</f>
        <v/>
      </c>
      <c r="D199" s="29"/>
      <c r="E199" s="29"/>
      <c r="F199" s="29"/>
    </row>
    <row r="200" customFormat="false" ht="21.75" hidden="true" customHeight="true" outlineLevel="0" collapsed="false">
      <c r="B200" s="14" t="n">
        <v>7</v>
      </c>
      <c r="C200" s="25" t="str">
        <f aca="false">IF(Items!$D$12="","",ROUND(Items!$D$12*(0.1+(7-1)/11*0.9),0))</f>
        <v/>
      </c>
      <c r="D200" s="26"/>
      <c r="E200" s="26"/>
      <c r="F200" s="26"/>
    </row>
    <row r="201" customFormat="false" ht="21.75" hidden="true" customHeight="true" outlineLevel="0" collapsed="false">
      <c r="B201" s="27" t="n">
        <v>8</v>
      </c>
      <c r="C201" s="28" t="str">
        <f aca="false">IF(Items!$D$12="","",ROUND(Items!$D$12*(0.1+(8-1)/11*0.9),0))</f>
        <v/>
      </c>
      <c r="D201" s="29"/>
      <c r="E201" s="29"/>
      <c r="F201" s="29"/>
    </row>
    <row r="202" customFormat="false" ht="21.75" hidden="true" customHeight="true" outlineLevel="0" collapsed="false">
      <c r="B202" s="14" t="n">
        <v>9</v>
      </c>
      <c r="C202" s="25" t="str">
        <f aca="false">IF(Items!$D$12="","",ROUND(Items!$D$12*(0.1+(9-1)/11*0.9),0))</f>
        <v/>
      </c>
      <c r="D202" s="26"/>
      <c r="E202" s="26"/>
      <c r="F202" s="26"/>
    </row>
    <row r="203" customFormat="false" ht="21.75" hidden="true" customHeight="true" outlineLevel="0" collapsed="false">
      <c r="B203" s="27" t="n">
        <v>10</v>
      </c>
      <c r="C203" s="28" t="str">
        <f aca="false">IF(Items!$D$12="","",ROUND(Items!$D$12*(0.1+(10-1)/11*0.9),0))</f>
        <v/>
      </c>
      <c r="D203" s="29"/>
      <c r="E203" s="29"/>
      <c r="F203" s="29"/>
    </row>
    <row r="204" customFormat="false" ht="21.75" hidden="true" customHeight="true" outlineLevel="0" collapsed="false">
      <c r="B204" s="14" t="n">
        <v>11</v>
      </c>
      <c r="C204" s="25" t="str">
        <f aca="false">IF(Items!$D$12="","",ROUND(Items!$D$12*(0.1+(11-1)/11*0.9),0))</f>
        <v/>
      </c>
      <c r="D204" s="26"/>
      <c r="E204" s="26"/>
      <c r="F204" s="26"/>
    </row>
    <row r="205" customFormat="false" ht="21.75" hidden="true" customHeight="true" outlineLevel="0" collapsed="false">
      <c r="B205" s="27" t="n">
        <v>12</v>
      </c>
      <c r="C205" s="28" t="str">
        <f aca="false">IF(Items!$D$12="","",ROUND(Items!$D$12*(0.1+(12-1)/11*0.9),0))</f>
        <v/>
      </c>
      <c r="D205" s="29"/>
      <c r="E205" s="29"/>
      <c r="F205" s="29"/>
    </row>
    <row r="206" customFormat="false" ht="25.5" hidden="true" customHeight="true" outlineLevel="0" collapsed="false">
      <c r="B206" s="30" t="s">
        <v>35</v>
      </c>
      <c r="C206" s="31" t="str">
        <f aca="false">IF(Items!$D$12="","",ROUND(Items!$D$12*Setup!$C$14,0))</f>
        <v/>
      </c>
      <c r="D206" s="32"/>
      <c r="E206" s="32"/>
      <c r="F206" s="32"/>
    </row>
    <row r="207" customFormat="false" ht="6" hidden="true" customHeight="true" outlineLevel="0" collapsed="false"/>
    <row r="208" customFormat="false" ht="12" hidden="true" customHeight="true" outlineLevel="0" collapsed="false">
      <c r="B208" s="33" t="s">
        <v>36</v>
      </c>
      <c r="C208" s="33"/>
      <c r="D208" s="33"/>
      <c r="E208" s="33"/>
      <c r="F208" s="33"/>
    </row>
    <row r="209" customFormat="false" ht="21.75" hidden="true" customHeight="true" outlineLevel="0" collapsed="false">
      <c r="B209" s="34" t="s">
        <v>37</v>
      </c>
      <c r="C209" s="34"/>
      <c r="D209" s="34"/>
      <c r="E209" s="34"/>
      <c r="F209" s="34"/>
    </row>
    <row r="210" customFormat="false" ht="6" hidden="true" customHeight="true" outlineLevel="0" collapsed="false"/>
    <row r="211" customFormat="false" ht="30" hidden="true" customHeight="true" outlineLevel="0" collapsed="false">
      <c r="B211" s="18" t="s">
        <v>26</v>
      </c>
      <c r="C211" s="18"/>
      <c r="D211" s="18"/>
      <c r="E211" s="18"/>
      <c r="F211" s="18"/>
    </row>
    <row r="212" customFormat="false" ht="21.75" hidden="true" customHeight="true" outlineLevel="0" collapsed="false">
      <c r="B212" s="19" t="s">
        <v>27</v>
      </c>
      <c r="C212" s="20" t="str">
        <f aca="false">Setup!$C$5</f>
        <v>Your Event Name Here</v>
      </c>
      <c r="D212" s="20"/>
      <c r="E212" s="20"/>
      <c r="F212" s="20"/>
    </row>
    <row r="213" customFormat="false" ht="21.75" hidden="true" customHeight="true" outlineLevel="0" collapsed="false">
      <c r="B213" s="19" t="s">
        <v>28</v>
      </c>
      <c r="C213" s="20" t="str">
        <f aca="false">Setup!$C$7</f>
        <v>Event Date</v>
      </c>
      <c r="D213" s="19" t="s">
        <v>29</v>
      </c>
      <c r="E213" s="20" t="str">
        <f aca="false">Setup!$C$9</f>
        <v>Event Location</v>
      </c>
      <c r="F213" s="20"/>
    </row>
    <row r="214" customFormat="false" ht="6" hidden="true" customHeight="true" outlineLevel="0" collapsed="false"/>
    <row r="215" customFormat="false" ht="13.5" hidden="true" customHeight="true" outlineLevel="0" collapsed="false">
      <c r="B215" s="21" t="s">
        <v>18</v>
      </c>
      <c r="C215" s="21"/>
      <c r="D215" s="21"/>
      <c r="E215" s="21"/>
      <c r="F215" s="21"/>
    </row>
    <row r="216" customFormat="false" ht="36" hidden="true" customHeight="true" outlineLevel="0" collapsed="false">
      <c r="B216" s="22" t="str">
        <f aca="false">IF(Items!$C$13="","",Items!$C$13)</f>
        <v/>
      </c>
      <c r="C216" s="22"/>
      <c r="D216" s="22"/>
      <c r="E216" s="22"/>
      <c r="F216" s="22"/>
    </row>
    <row r="217" customFormat="false" ht="6" hidden="true" customHeight="true" outlineLevel="0" collapsed="false"/>
    <row r="218" customFormat="false" ht="13.5" hidden="true" customHeight="true" outlineLevel="0" collapsed="false">
      <c r="B218" s="21" t="s">
        <v>30</v>
      </c>
      <c r="C218" s="21"/>
      <c r="D218" s="21" t="s">
        <v>20</v>
      </c>
      <c r="E218" s="21"/>
      <c r="F218" s="21"/>
    </row>
    <row r="219" customFormat="false" ht="24" hidden="true" customHeight="true" outlineLevel="0" collapsed="false">
      <c r="B219" s="23" t="str">
        <f aca="false">IF(Items!$D$13="","",Items!$D$13)</f>
        <v/>
      </c>
      <c r="C219" s="23"/>
      <c r="D219" s="24" t="str">
        <f aca="false">IF(Items!$E$13="","",Items!$E$13)</f>
        <v/>
      </c>
      <c r="E219" s="24"/>
      <c r="F219" s="24"/>
    </row>
    <row r="220" customFormat="false" ht="6" hidden="true" customHeight="true" outlineLevel="0" collapsed="false"/>
    <row r="221" customFormat="false" ht="13.5" hidden="true" customHeight="true" outlineLevel="0" collapsed="false">
      <c r="B221" s="3" t="s">
        <v>31</v>
      </c>
      <c r="C221" s="3"/>
      <c r="D221" s="3"/>
      <c r="E221" s="3"/>
      <c r="F221" s="3"/>
    </row>
    <row r="222" customFormat="false" ht="6" hidden="true" customHeight="true" outlineLevel="0" collapsed="false"/>
    <row r="223" customFormat="false" ht="21.75" hidden="true" customHeight="true" outlineLevel="0" collapsed="false">
      <c r="B223" s="11" t="s">
        <v>17</v>
      </c>
      <c r="C223" s="11" t="s">
        <v>32</v>
      </c>
      <c r="D223" s="11" t="s">
        <v>33</v>
      </c>
      <c r="E223" s="11"/>
      <c r="F223" s="11" t="s">
        <v>34</v>
      </c>
    </row>
    <row r="224" customFormat="false" ht="21.75" hidden="true" customHeight="true" outlineLevel="0" collapsed="false">
      <c r="B224" s="14" t="n">
        <v>1</v>
      </c>
      <c r="C224" s="25" t="str">
        <f aca="false">IF(Items!$D$13="","",ROUND(Items!$D$13*(0.1+(1-1)/11*0.9),0))</f>
        <v/>
      </c>
      <c r="D224" s="26"/>
      <c r="E224" s="26"/>
      <c r="F224" s="26"/>
    </row>
    <row r="225" customFormat="false" ht="21.75" hidden="true" customHeight="true" outlineLevel="0" collapsed="false">
      <c r="B225" s="27" t="n">
        <v>2</v>
      </c>
      <c r="C225" s="28" t="str">
        <f aca="false">IF(Items!$D$13="","",ROUND(Items!$D$13*(0.1+(2-1)/11*0.9),0))</f>
        <v/>
      </c>
      <c r="D225" s="29"/>
      <c r="E225" s="29"/>
      <c r="F225" s="29"/>
    </row>
    <row r="226" customFormat="false" ht="21.75" hidden="true" customHeight="true" outlineLevel="0" collapsed="false">
      <c r="B226" s="14" t="n">
        <v>3</v>
      </c>
      <c r="C226" s="25" t="str">
        <f aca="false">IF(Items!$D$13="","",ROUND(Items!$D$13*(0.1+(3-1)/11*0.9),0))</f>
        <v/>
      </c>
      <c r="D226" s="26"/>
      <c r="E226" s="26"/>
      <c r="F226" s="26"/>
    </row>
    <row r="227" customFormat="false" ht="21.75" hidden="true" customHeight="true" outlineLevel="0" collapsed="false">
      <c r="B227" s="27" t="n">
        <v>4</v>
      </c>
      <c r="C227" s="28" t="str">
        <f aca="false">IF(Items!$D$13="","",ROUND(Items!$D$13*(0.1+(4-1)/11*0.9),0))</f>
        <v/>
      </c>
      <c r="D227" s="29"/>
      <c r="E227" s="29"/>
      <c r="F227" s="29"/>
    </row>
    <row r="228" customFormat="false" ht="21.75" hidden="true" customHeight="true" outlineLevel="0" collapsed="false">
      <c r="B228" s="14" t="n">
        <v>5</v>
      </c>
      <c r="C228" s="25" t="str">
        <f aca="false">IF(Items!$D$13="","",ROUND(Items!$D$13*(0.1+(5-1)/11*0.9),0))</f>
        <v/>
      </c>
      <c r="D228" s="26"/>
      <c r="E228" s="26"/>
      <c r="F228" s="26"/>
    </row>
    <row r="229" customFormat="false" ht="21.75" hidden="true" customHeight="true" outlineLevel="0" collapsed="false">
      <c r="B229" s="27" t="n">
        <v>6</v>
      </c>
      <c r="C229" s="28" t="str">
        <f aca="false">IF(Items!$D$13="","",ROUND(Items!$D$13*(0.1+(6-1)/11*0.9),0))</f>
        <v/>
      </c>
      <c r="D229" s="29"/>
      <c r="E229" s="29"/>
      <c r="F229" s="29"/>
    </row>
    <row r="230" customFormat="false" ht="21.75" hidden="true" customHeight="true" outlineLevel="0" collapsed="false">
      <c r="B230" s="14" t="n">
        <v>7</v>
      </c>
      <c r="C230" s="25" t="str">
        <f aca="false">IF(Items!$D$13="","",ROUND(Items!$D$13*(0.1+(7-1)/11*0.9),0))</f>
        <v/>
      </c>
      <c r="D230" s="26"/>
      <c r="E230" s="26"/>
      <c r="F230" s="26"/>
    </row>
    <row r="231" customFormat="false" ht="21.75" hidden="true" customHeight="true" outlineLevel="0" collapsed="false">
      <c r="B231" s="27" t="n">
        <v>8</v>
      </c>
      <c r="C231" s="28" t="str">
        <f aca="false">IF(Items!$D$13="","",ROUND(Items!$D$13*(0.1+(8-1)/11*0.9),0))</f>
        <v/>
      </c>
      <c r="D231" s="29"/>
      <c r="E231" s="29"/>
      <c r="F231" s="29"/>
    </row>
    <row r="232" customFormat="false" ht="21.75" hidden="true" customHeight="true" outlineLevel="0" collapsed="false">
      <c r="B232" s="14" t="n">
        <v>9</v>
      </c>
      <c r="C232" s="25" t="str">
        <f aca="false">IF(Items!$D$13="","",ROUND(Items!$D$13*(0.1+(9-1)/11*0.9),0))</f>
        <v/>
      </c>
      <c r="D232" s="26"/>
      <c r="E232" s="26"/>
      <c r="F232" s="26"/>
    </row>
    <row r="233" customFormat="false" ht="21.75" hidden="true" customHeight="true" outlineLevel="0" collapsed="false">
      <c r="B233" s="27" t="n">
        <v>10</v>
      </c>
      <c r="C233" s="28" t="str">
        <f aca="false">IF(Items!$D$13="","",ROUND(Items!$D$13*(0.1+(10-1)/11*0.9),0))</f>
        <v/>
      </c>
      <c r="D233" s="29"/>
      <c r="E233" s="29"/>
      <c r="F233" s="29"/>
    </row>
    <row r="234" customFormat="false" ht="21.75" hidden="true" customHeight="true" outlineLevel="0" collapsed="false">
      <c r="B234" s="14" t="n">
        <v>11</v>
      </c>
      <c r="C234" s="25" t="str">
        <f aca="false">IF(Items!$D$13="","",ROUND(Items!$D$13*(0.1+(11-1)/11*0.9),0))</f>
        <v/>
      </c>
      <c r="D234" s="26"/>
      <c r="E234" s="26"/>
      <c r="F234" s="26"/>
    </row>
    <row r="235" customFormat="false" ht="21.75" hidden="true" customHeight="true" outlineLevel="0" collapsed="false">
      <c r="B235" s="27" t="n">
        <v>12</v>
      </c>
      <c r="C235" s="28" t="str">
        <f aca="false">IF(Items!$D$13="","",ROUND(Items!$D$13*(0.1+(12-1)/11*0.9),0))</f>
        <v/>
      </c>
      <c r="D235" s="29"/>
      <c r="E235" s="29"/>
      <c r="F235" s="29"/>
    </row>
    <row r="236" customFormat="false" ht="25.5" hidden="true" customHeight="true" outlineLevel="0" collapsed="false">
      <c r="B236" s="30" t="s">
        <v>35</v>
      </c>
      <c r="C236" s="31" t="str">
        <f aca="false">IF(Items!$D$13="","",ROUND(Items!$D$13*Setup!$C$14,0))</f>
        <v/>
      </c>
      <c r="D236" s="32"/>
      <c r="E236" s="32"/>
      <c r="F236" s="32"/>
    </row>
    <row r="237" customFormat="false" ht="6" hidden="true" customHeight="true" outlineLevel="0" collapsed="false"/>
    <row r="238" customFormat="false" ht="12" hidden="true" customHeight="true" outlineLevel="0" collapsed="false">
      <c r="B238" s="33" t="s">
        <v>36</v>
      </c>
      <c r="C238" s="33"/>
      <c r="D238" s="33"/>
      <c r="E238" s="33"/>
      <c r="F238" s="33"/>
    </row>
    <row r="239" customFormat="false" ht="21.75" hidden="true" customHeight="true" outlineLevel="0" collapsed="false">
      <c r="B239" s="34" t="s">
        <v>37</v>
      </c>
      <c r="C239" s="34"/>
      <c r="D239" s="34"/>
      <c r="E239" s="34"/>
      <c r="F239" s="34"/>
    </row>
    <row r="240" customFormat="false" ht="6" hidden="true" customHeight="true" outlineLevel="0" collapsed="false"/>
    <row r="241" customFormat="false" ht="30" hidden="true" customHeight="true" outlineLevel="0" collapsed="false">
      <c r="B241" s="18" t="s">
        <v>26</v>
      </c>
      <c r="C241" s="18"/>
      <c r="D241" s="18"/>
      <c r="E241" s="18"/>
      <c r="F241" s="18"/>
    </row>
    <row r="242" customFormat="false" ht="21.75" hidden="true" customHeight="true" outlineLevel="0" collapsed="false">
      <c r="B242" s="19" t="s">
        <v>27</v>
      </c>
      <c r="C242" s="20" t="str">
        <f aca="false">Setup!$C$5</f>
        <v>Your Event Name Here</v>
      </c>
      <c r="D242" s="20"/>
      <c r="E242" s="20"/>
      <c r="F242" s="20"/>
    </row>
    <row r="243" customFormat="false" ht="21.75" hidden="true" customHeight="true" outlineLevel="0" collapsed="false">
      <c r="B243" s="19" t="s">
        <v>28</v>
      </c>
      <c r="C243" s="20" t="str">
        <f aca="false">Setup!$C$7</f>
        <v>Event Date</v>
      </c>
      <c r="D243" s="19" t="s">
        <v>29</v>
      </c>
      <c r="E243" s="20" t="str">
        <f aca="false">Setup!$C$9</f>
        <v>Event Location</v>
      </c>
      <c r="F243" s="20"/>
    </row>
    <row r="244" customFormat="false" ht="6" hidden="true" customHeight="true" outlineLevel="0" collapsed="false"/>
    <row r="245" customFormat="false" ht="13.5" hidden="true" customHeight="true" outlineLevel="0" collapsed="false">
      <c r="B245" s="21" t="s">
        <v>18</v>
      </c>
      <c r="C245" s="21"/>
      <c r="D245" s="21"/>
      <c r="E245" s="21"/>
      <c r="F245" s="21"/>
    </row>
    <row r="246" customFormat="false" ht="36" hidden="true" customHeight="true" outlineLevel="0" collapsed="false">
      <c r="B246" s="22" t="str">
        <f aca="false">IF(Items!$C$14="","",Items!$C$14)</f>
        <v/>
      </c>
      <c r="C246" s="22"/>
      <c r="D246" s="22"/>
      <c r="E246" s="22"/>
      <c r="F246" s="22"/>
    </row>
    <row r="247" customFormat="false" ht="6" hidden="true" customHeight="true" outlineLevel="0" collapsed="false"/>
    <row r="248" customFormat="false" ht="13.5" hidden="true" customHeight="true" outlineLevel="0" collapsed="false">
      <c r="B248" s="21" t="s">
        <v>30</v>
      </c>
      <c r="C248" s="21"/>
      <c r="D248" s="21" t="s">
        <v>20</v>
      </c>
      <c r="E248" s="21"/>
      <c r="F248" s="21"/>
    </row>
    <row r="249" customFormat="false" ht="24" hidden="true" customHeight="true" outlineLevel="0" collapsed="false">
      <c r="B249" s="23" t="str">
        <f aca="false">IF(Items!$D$14="","",Items!$D$14)</f>
        <v/>
      </c>
      <c r="C249" s="23"/>
      <c r="D249" s="24" t="str">
        <f aca="false">IF(Items!$E$14="","",Items!$E$14)</f>
        <v/>
      </c>
      <c r="E249" s="24"/>
      <c r="F249" s="24"/>
    </row>
    <row r="250" customFormat="false" ht="6" hidden="true" customHeight="true" outlineLevel="0" collapsed="false"/>
    <row r="251" customFormat="false" ht="13.5" hidden="true" customHeight="true" outlineLevel="0" collapsed="false">
      <c r="B251" s="3" t="s">
        <v>31</v>
      </c>
      <c r="C251" s="3"/>
      <c r="D251" s="3"/>
      <c r="E251" s="3"/>
      <c r="F251" s="3"/>
    </row>
    <row r="252" customFormat="false" ht="6" hidden="true" customHeight="true" outlineLevel="0" collapsed="false"/>
    <row r="253" customFormat="false" ht="21.75" hidden="true" customHeight="true" outlineLevel="0" collapsed="false">
      <c r="B253" s="11" t="s">
        <v>17</v>
      </c>
      <c r="C253" s="11" t="s">
        <v>32</v>
      </c>
      <c r="D253" s="11" t="s">
        <v>33</v>
      </c>
      <c r="E253" s="11"/>
      <c r="F253" s="11" t="s">
        <v>34</v>
      </c>
    </row>
    <row r="254" customFormat="false" ht="21.75" hidden="true" customHeight="true" outlineLevel="0" collapsed="false">
      <c r="B254" s="14" t="n">
        <v>1</v>
      </c>
      <c r="C254" s="25" t="str">
        <f aca="false">IF(Items!$D$14="","",ROUND(Items!$D$14*(0.1+(1-1)/11*0.9),0))</f>
        <v/>
      </c>
      <c r="D254" s="26"/>
      <c r="E254" s="26"/>
      <c r="F254" s="26"/>
    </row>
    <row r="255" customFormat="false" ht="21.75" hidden="true" customHeight="true" outlineLevel="0" collapsed="false">
      <c r="B255" s="27" t="n">
        <v>2</v>
      </c>
      <c r="C255" s="28" t="str">
        <f aca="false">IF(Items!$D$14="","",ROUND(Items!$D$14*(0.1+(2-1)/11*0.9),0))</f>
        <v/>
      </c>
      <c r="D255" s="29"/>
      <c r="E255" s="29"/>
      <c r="F255" s="29"/>
    </row>
    <row r="256" customFormat="false" ht="21.75" hidden="true" customHeight="true" outlineLevel="0" collapsed="false">
      <c r="B256" s="14" t="n">
        <v>3</v>
      </c>
      <c r="C256" s="25" t="str">
        <f aca="false">IF(Items!$D$14="","",ROUND(Items!$D$14*(0.1+(3-1)/11*0.9),0))</f>
        <v/>
      </c>
      <c r="D256" s="26"/>
      <c r="E256" s="26"/>
      <c r="F256" s="26"/>
    </row>
    <row r="257" customFormat="false" ht="21.75" hidden="true" customHeight="true" outlineLevel="0" collapsed="false">
      <c r="B257" s="27" t="n">
        <v>4</v>
      </c>
      <c r="C257" s="28" t="str">
        <f aca="false">IF(Items!$D$14="","",ROUND(Items!$D$14*(0.1+(4-1)/11*0.9),0))</f>
        <v/>
      </c>
      <c r="D257" s="29"/>
      <c r="E257" s="29"/>
      <c r="F257" s="29"/>
    </row>
    <row r="258" customFormat="false" ht="21.75" hidden="true" customHeight="true" outlineLevel="0" collapsed="false">
      <c r="B258" s="14" t="n">
        <v>5</v>
      </c>
      <c r="C258" s="25" t="str">
        <f aca="false">IF(Items!$D$14="","",ROUND(Items!$D$14*(0.1+(5-1)/11*0.9),0))</f>
        <v/>
      </c>
      <c r="D258" s="26"/>
      <c r="E258" s="26"/>
      <c r="F258" s="26"/>
    </row>
    <row r="259" customFormat="false" ht="21.75" hidden="true" customHeight="true" outlineLevel="0" collapsed="false">
      <c r="B259" s="27" t="n">
        <v>6</v>
      </c>
      <c r="C259" s="28" t="str">
        <f aca="false">IF(Items!$D$14="","",ROUND(Items!$D$14*(0.1+(6-1)/11*0.9),0))</f>
        <v/>
      </c>
      <c r="D259" s="29"/>
      <c r="E259" s="29"/>
      <c r="F259" s="29"/>
    </row>
    <row r="260" customFormat="false" ht="21.75" hidden="true" customHeight="true" outlineLevel="0" collapsed="false">
      <c r="B260" s="14" t="n">
        <v>7</v>
      </c>
      <c r="C260" s="25" t="str">
        <f aca="false">IF(Items!$D$14="","",ROUND(Items!$D$14*(0.1+(7-1)/11*0.9),0))</f>
        <v/>
      </c>
      <c r="D260" s="26"/>
      <c r="E260" s="26"/>
      <c r="F260" s="26"/>
    </row>
    <row r="261" customFormat="false" ht="21.75" hidden="true" customHeight="true" outlineLevel="0" collapsed="false">
      <c r="B261" s="27" t="n">
        <v>8</v>
      </c>
      <c r="C261" s="28" t="str">
        <f aca="false">IF(Items!$D$14="","",ROUND(Items!$D$14*(0.1+(8-1)/11*0.9),0))</f>
        <v/>
      </c>
      <c r="D261" s="29"/>
      <c r="E261" s="29"/>
      <c r="F261" s="29"/>
    </row>
    <row r="262" customFormat="false" ht="21.75" hidden="true" customHeight="true" outlineLevel="0" collapsed="false">
      <c r="B262" s="14" t="n">
        <v>9</v>
      </c>
      <c r="C262" s="25" t="str">
        <f aca="false">IF(Items!$D$14="","",ROUND(Items!$D$14*(0.1+(9-1)/11*0.9),0))</f>
        <v/>
      </c>
      <c r="D262" s="26"/>
      <c r="E262" s="26"/>
      <c r="F262" s="26"/>
    </row>
    <row r="263" customFormat="false" ht="21.75" hidden="true" customHeight="true" outlineLevel="0" collapsed="false">
      <c r="B263" s="27" t="n">
        <v>10</v>
      </c>
      <c r="C263" s="28" t="str">
        <f aca="false">IF(Items!$D$14="","",ROUND(Items!$D$14*(0.1+(10-1)/11*0.9),0))</f>
        <v/>
      </c>
      <c r="D263" s="29"/>
      <c r="E263" s="29"/>
      <c r="F263" s="29"/>
    </row>
    <row r="264" customFormat="false" ht="21.75" hidden="true" customHeight="true" outlineLevel="0" collapsed="false">
      <c r="B264" s="14" t="n">
        <v>11</v>
      </c>
      <c r="C264" s="25" t="str">
        <f aca="false">IF(Items!$D$14="","",ROUND(Items!$D$14*(0.1+(11-1)/11*0.9),0))</f>
        <v/>
      </c>
      <c r="D264" s="26"/>
      <c r="E264" s="26"/>
      <c r="F264" s="26"/>
    </row>
    <row r="265" customFormat="false" ht="21.75" hidden="true" customHeight="true" outlineLevel="0" collapsed="false">
      <c r="B265" s="27" t="n">
        <v>12</v>
      </c>
      <c r="C265" s="28" t="str">
        <f aca="false">IF(Items!$D$14="","",ROUND(Items!$D$14*(0.1+(12-1)/11*0.9),0))</f>
        <v/>
      </c>
      <c r="D265" s="29"/>
      <c r="E265" s="29"/>
      <c r="F265" s="29"/>
    </row>
    <row r="266" customFormat="false" ht="25.5" hidden="true" customHeight="true" outlineLevel="0" collapsed="false">
      <c r="B266" s="30" t="s">
        <v>35</v>
      </c>
      <c r="C266" s="31" t="str">
        <f aca="false">IF(Items!$D$14="","",ROUND(Items!$D$14*Setup!$C$14,0))</f>
        <v/>
      </c>
      <c r="D266" s="32"/>
      <c r="E266" s="32"/>
      <c r="F266" s="32"/>
    </row>
    <row r="267" customFormat="false" ht="6" hidden="true" customHeight="true" outlineLevel="0" collapsed="false"/>
    <row r="268" customFormat="false" ht="12" hidden="true" customHeight="true" outlineLevel="0" collapsed="false">
      <c r="B268" s="33" t="s">
        <v>36</v>
      </c>
      <c r="C268" s="33"/>
      <c r="D268" s="33"/>
      <c r="E268" s="33"/>
      <c r="F268" s="33"/>
    </row>
    <row r="269" customFormat="false" ht="21.75" hidden="true" customHeight="true" outlineLevel="0" collapsed="false">
      <c r="B269" s="34" t="s">
        <v>37</v>
      </c>
      <c r="C269" s="34"/>
      <c r="D269" s="34"/>
      <c r="E269" s="34"/>
      <c r="F269" s="34"/>
    </row>
    <row r="270" customFormat="false" ht="6" hidden="true" customHeight="true" outlineLevel="0" collapsed="false"/>
    <row r="271" customFormat="false" ht="30" hidden="true" customHeight="true" outlineLevel="0" collapsed="false">
      <c r="B271" s="18" t="s">
        <v>26</v>
      </c>
      <c r="C271" s="18"/>
      <c r="D271" s="18"/>
      <c r="E271" s="18"/>
      <c r="F271" s="18"/>
    </row>
    <row r="272" customFormat="false" ht="21.75" hidden="true" customHeight="true" outlineLevel="0" collapsed="false">
      <c r="B272" s="19" t="s">
        <v>27</v>
      </c>
      <c r="C272" s="20" t="str">
        <f aca="false">Setup!$C$5</f>
        <v>Your Event Name Here</v>
      </c>
      <c r="D272" s="20"/>
      <c r="E272" s="20"/>
      <c r="F272" s="20"/>
    </row>
    <row r="273" customFormat="false" ht="21.75" hidden="true" customHeight="true" outlineLevel="0" collapsed="false">
      <c r="B273" s="19" t="s">
        <v>28</v>
      </c>
      <c r="C273" s="20" t="str">
        <f aca="false">Setup!$C$7</f>
        <v>Event Date</v>
      </c>
      <c r="D273" s="19" t="s">
        <v>29</v>
      </c>
      <c r="E273" s="20" t="str">
        <f aca="false">Setup!$C$9</f>
        <v>Event Location</v>
      </c>
      <c r="F273" s="20"/>
    </row>
    <row r="274" customFormat="false" ht="6" hidden="true" customHeight="true" outlineLevel="0" collapsed="false"/>
    <row r="275" customFormat="false" ht="13.5" hidden="true" customHeight="true" outlineLevel="0" collapsed="false">
      <c r="B275" s="21" t="s">
        <v>18</v>
      </c>
      <c r="C275" s="21"/>
      <c r="D275" s="21"/>
      <c r="E275" s="21"/>
      <c r="F275" s="21"/>
    </row>
    <row r="276" customFormat="false" ht="36" hidden="true" customHeight="true" outlineLevel="0" collapsed="false">
      <c r="B276" s="22" t="str">
        <f aca="false">IF(Items!$C$15="","",Items!$C$15)</f>
        <v/>
      </c>
      <c r="C276" s="22"/>
      <c r="D276" s="22"/>
      <c r="E276" s="22"/>
      <c r="F276" s="22"/>
    </row>
    <row r="277" customFormat="false" ht="6" hidden="true" customHeight="true" outlineLevel="0" collapsed="false"/>
    <row r="278" customFormat="false" ht="13.5" hidden="true" customHeight="true" outlineLevel="0" collapsed="false">
      <c r="B278" s="21" t="s">
        <v>30</v>
      </c>
      <c r="C278" s="21"/>
      <c r="D278" s="21" t="s">
        <v>20</v>
      </c>
      <c r="E278" s="21"/>
      <c r="F278" s="21"/>
    </row>
    <row r="279" customFormat="false" ht="24" hidden="true" customHeight="true" outlineLevel="0" collapsed="false">
      <c r="B279" s="23" t="str">
        <f aca="false">IF(Items!$D$15="","",Items!$D$15)</f>
        <v/>
      </c>
      <c r="C279" s="23"/>
      <c r="D279" s="24" t="str">
        <f aca="false">IF(Items!$E$15="","",Items!$E$15)</f>
        <v/>
      </c>
      <c r="E279" s="24"/>
      <c r="F279" s="24"/>
    </row>
    <row r="280" customFormat="false" ht="6" hidden="true" customHeight="true" outlineLevel="0" collapsed="false"/>
    <row r="281" customFormat="false" ht="13.5" hidden="true" customHeight="true" outlineLevel="0" collapsed="false">
      <c r="B281" s="3" t="s">
        <v>31</v>
      </c>
      <c r="C281" s="3"/>
      <c r="D281" s="3"/>
      <c r="E281" s="3"/>
      <c r="F281" s="3"/>
    </row>
    <row r="282" customFormat="false" ht="6" hidden="true" customHeight="true" outlineLevel="0" collapsed="false"/>
    <row r="283" customFormat="false" ht="21.75" hidden="true" customHeight="true" outlineLevel="0" collapsed="false">
      <c r="B283" s="11" t="s">
        <v>17</v>
      </c>
      <c r="C283" s="11" t="s">
        <v>32</v>
      </c>
      <c r="D283" s="11" t="s">
        <v>33</v>
      </c>
      <c r="E283" s="11"/>
      <c r="F283" s="11" t="s">
        <v>34</v>
      </c>
    </row>
    <row r="284" customFormat="false" ht="21.75" hidden="true" customHeight="true" outlineLevel="0" collapsed="false">
      <c r="B284" s="14" t="n">
        <v>1</v>
      </c>
      <c r="C284" s="25" t="str">
        <f aca="false">IF(Items!$D$15="","",ROUND(Items!$D$15*(0.1+(1-1)/11*0.9),0))</f>
        <v/>
      </c>
      <c r="D284" s="26"/>
      <c r="E284" s="26"/>
      <c r="F284" s="26"/>
    </row>
    <row r="285" customFormat="false" ht="21.75" hidden="true" customHeight="true" outlineLevel="0" collapsed="false">
      <c r="B285" s="27" t="n">
        <v>2</v>
      </c>
      <c r="C285" s="28" t="str">
        <f aca="false">IF(Items!$D$15="","",ROUND(Items!$D$15*(0.1+(2-1)/11*0.9),0))</f>
        <v/>
      </c>
      <c r="D285" s="29"/>
      <c r="E285" s="29"/>
      <c r="F285" s="29"/>
    </row>
    <row r="286" customFormat="false" ht="21.75" hidden="true" customHeight="true" outlineLevel="0" collapsed="false">
      <c r="B286" s="14" t="n">
        <v>3</v>
      </c>
      <c r="C286" s="25" t="str">
        <f aca="false">IF(Items!$D$15="","",ROUND(Items!$D$15*(0.1+(3-1)/11*0.9),0))</f>
        <v/>
      </c>
      <c r="D286" s="26"/>
      <c r="E286" s="26"/>
      <c r="F286" s="26"/>
    </row>
    <row r="287" customFormat="false" ht="21.75" hidden="true" customHeight="true" outlineLevel="0" collapsed="false">
      <c r="B287" s="27" t="n">
        <v>4</v>
      </c>
      <c r="C287" s="28" t="str">
        <f aca="false">IF(Items!$D$15="","",ROUND(Items!$D$15*(0.1+(4-1)/11*0.9),0))</f>
        <v/>
      </c>
      <c r="D287" s="29"/>
      <c r="E287" s="29"/>
      <c r="F287" s="29"/>
    </row>
    <row r="288" customFormat="false" ht="21.75" hidden="true" customHeight="true" outlineLevel="0" collapsed="false">
      <c r="B288" s="14" t="n">
        <v>5</v>
      </c>
      <c r="C288" s="25" t="str">
        <f aca="false">IF(Items!$D$15="","",ROUND(Items!$D$15*(0.1+(5-1)/11*0.9),0))</f>
        <v/>
      </c>
      <c r="D288" s="26"/>
      <c r="E288" s="26"/>
      <c r="F288" s="26"/>
    </row>
    <row r="289" customFormat="false" ht="21.75" hidden="true" customHeight="true" outlineLevel="0" collapsed="false">
      <c r="B289" s="27" t="n">
        <v>6</v>
      </c>
      <c r="C289" s="28" t="str">
        <f aca="false">IF(Items!$D$15="","",ROUND(Items!$D$15*(0.1+(6-1)/11*0.9),0))</f>
        <v/>
      </c>
      <c r="D289" s="29"/>
      <c r="E289" s="29"/>
      <c r="F289" s="29"/>
    </row>
    <row r="290" customFormat="false" ht="21.75" hidden="true" customHeight="true" outlineLevel="0" collapsed="false">
      <c r="B290" s="14" t="n">
        <v>7</v>
      </c>
      <c r="C290" s="25" t="str">
        <f aca="false">IF(Items!$D$15="","",ROUND(Items!$D$15*(0.1+(7-1)/11*0.9),0))</f>
        <v/>
      </c>
      <c r="D290" s="26"/>
      <c r="E290" s="26"/>
      <c r="F290" s="26"/>
    </row>
    <row r="291" customFormat="false" ht="21.75" hidden="true" customHeight="true" outlineLevel="0" collapsed="false">
      <c r="B291" s="27" t="n">
        <v>8</v>
      </c>
      <c r="C291" s="28" t="str">
        <f aca="false">IF(Items!$D$15="","",ROUND(Items!$D$15*(0.1+(8-1)/11*0.9),0))</f>
        <v/>
      </c>
      <c r="D291" s="29"/>
      <c r="E291" s="29"/>
      <c r="F291" s="29"/>
    </row>
    <row r="292" customFormat="false" ht="21.75" hidden="true" customHeight="true" outlineLevel="0" collapsed="false">
      <c r="B292" s="14" t="n">
        <v>9</v>
      </c>
      <c r="C292" s="25" t="str">
        <f aca="false">IF(Items!$D$15="","",ROUND(Items!$D$15*(0.1+(9-1)/11*0.9),0))</f>
        <v/>
      </c>
      <c r="D292" s="26"/>
      <c r="E292" s="26"/>
      <c r="F292" s="26"/>
    </row>
    <row r="293" customFormat="false" ht="21.75" hidden="true" customHeight="true" outlineLevel="0" collapsed="false">
      <c r="B293" s="27" t="n">
        <v>10</v>
      </c>
      <c r="C293" s="28" t="str">
        <f aca="false">IF(Items!$D$15="","",ROUND(Items!$D$15*(0.1+(10-1)/11*0.9),0))</f>
        <v/>
      </c>
      <c r="D293" s="29"/>
      <c r="E293" s="29"/>
      <c r="F293" s="29"/>
    </row>
    <row r="294" customFormat="false" ht="21.75" hidden="true" customHeight="true" outlineLevel="0" collapsed="false">
      <c r="B294" s="14" t="n">
        <v>11</v>
      </c>
      <c r="C294" s="25" t="str">
        <f aca="false">IF(Items!$D$15="","",ROUND(Items!$D$15*(0.1+(11-1)/11*0.9),0))</f>
        <v/>
      </c>
      <c r="D294" s="26"/>
      <c r="E294" s="26"/>
      <c r="F294" s="26"/>
    </row>
    <row r="295" customFormat="false" ht="21.75" hidden="true" customHeight="true" outlineLevel="0" collapsed="false">
      <c r="B295" s="27" t="n">
        <v>12</v>
      </c>
      <c r="C295" s="28" t="str">
        <f aca="false">IF(Items!$D$15="","",ROUND(Items!$D$15*(0.1+(12-1)/11*0.9),0))</f>
        <v/>
      </c>
      <c r="D295" s="29"/>
      <c r="E295" s="29"/>
      <c r="F295" s="29"/>
    </row>
    <row r="296" customFormat="false" ht="25.5" hidden="true" customHeight="true" outlineLevel="0" collapsed="false">
      <c r="B296" s="30" t="s">
        <v>35</v>
      </c>
      <c r="C296" s="31" t="str">
        <f aca="false">IF(Items!$D$15="","",ROUND(Items!$D$15*Setup!$C$14,0))</f>
        <v/>
      </c>
      <c r="D296" s="32"/>
      <c r="E296" s="32"/>
      <c r="F296" s="32"/>
    </row>
    <row r="297" customFormat="false" ht="6" hidden="true" customHeight="true" outlineLevel="0" collapsed="false"/>
    <row r="298" customFormat="false" ht="12" hidden="true" customHeight="true" outlineLevel="0" collapsed="false">
      <c r="B298" s="33" t="s">
        <v>36</v>
      </c>
      <c r="C298" s="33"/>
      <c r="D298" s="33"/>
      <c r="E298" s="33"/>
      <c r="F298" s="33"/>
    </row>
    <row r="299" customFormat="false" ht="21.75" hidden="true" customHeight="true" outlineLevel="0" collapsed="false">
      <c r="B299" s="34" t="s">
        <v>37</v>
      </c>
      <c r="C299" s="34"/>
      <c r="D299" s="34"/>
      <c r="E299" s="34"/>
      <c r="F299" s="34"/>
    </row>
    <row r="300" customFormat="false" ht="6" hidden="true" customHeight="true" outlineLevel="0" collapsed="false"/>
    <row r="301" customFormat="false" ht="30" hidden="true" customHeight="true" outlineLevel="0" collapsed="false">
      <c r="B301" s="18" t="s">
        <v>26</v>
      </c>
      <c r="C301" s="18"/>
      <c r="D301" s="18"/>
      <c r="E301" s="18"/>
      <c r="F301" s="18"/>
    </row>
    <row r="302" customFormat="false" ht="21.75" hidden="true" customHeight="true" outlineLevel="0" collapsed="false">
      <c r="B302" s="19" t="s">
        <v>27</v>
      </c>
      <c r="C302" s="20" t="str">
        <f aca="false">Setup!$C$5</f>
        <v>Your Event Name Here</v>
      </c>
      <c r="D302" s="20"/>
      <c r="E302" s="20"/>
      <c r="F302" s="20"/>
    </row>
    <row r="303" customFormat="false" ht="21.75" hidden="true" customHeight="true" outlineLevel="0" collapsed="false">
      <c r="B303" s="19" t="s">
        <v>28</v>
      </c>
      <c r="C303" s="20" t="str">
        <f aca="false">Setup!$C$7</f>
        <v>Event Date</v>
      </c>
      <c r="D303" s="19" t="s">
        <v>29</v>
      </c>
      <c r="E303" s="20" t="str">
        <f aca="false">Setup!$C$9</f>
        <v>Event Location</v>
      </c>
      <c r="F303" s="20"/>
    </row>
    <row r="304" customFormat="false" ht="6" hidden="true" customHeight="true" outlineLevel="0" collapsed="false"/>
    <row r="305" customFormat="false" ht="13.5" hidden="true" customHeight="true" outlineLevel="0" collapsed="false">
      <c r="B305" s="21" t="s">
        <v>18</v>
      </c>
      <c r="C305" s="21"/>
      <c r="D305" s="21"/>
      <c r="E305" s="21"/>
      <c r="F305" s="21"/>
    </row>
    <row r="306" customFormat="false" ht="36" hidden="true" customHeight="true" outlineLevel="0" collapsed="false">
      <c r="B306" s="22" t="str">
        <f aca="false">IF(Items!$C$16="","",Items!$C$16)</f>
        <v/>
      </c>
      <c r="C306" s="22"/>
      <c r="D306" s="22"/>
      <c r="E306" s="22"/>
      <c r="F306" s="22"/>
    </row>
    <row r="307" customFormat="false" ht="6" hidden="true" customHeight="true" outlineLevel="0" collapsed="false"/>
    <row r="308" customFormat="false" ht="13.5" hidden="true" customHeight="true" outlineLevel="0" collapsed="false">
      <c r="B308" s="21" t="s">
        <v>30</v>
      </c>
      <c r="C308" s="21"/>
      <c r="D308" s="21" t="s">
        <v>20</v>
      </c>
      <c r="E308" s="21"/>
      <c r="F308" s="21"/>
    </row>
    <row r="309" customFormat="false" ht="24" hidden="true" customHeight="true" outlineLevel="0" collapsed="false">
      <c r="B309" s="23" t="str">
        <f aca="false">IF(Items!$D$16="","",Items!$D$16)</f>
        <v/>
      </c>
      <c r="C309" s="23"/>
      <c r="D309" s="24" t="str">
        <f aca="false">IF(Items!$E$16="","",Items!$E$16)</f>
        <v/>
      </c>
      <c r="E309" s="24"/>
      <c r="F309" s="24"/>
    </row>
    <row r="310" customFormat="false" ht="6" hidden="true" customHeight="true" outlineLevel="0" collapsed="false"/>
    <row r="311" customFormat="false" ht="13.5" hidden="true" customHeight="true" outlineLevel="0" collapsed="false">
      <c r="B311" s="3" t="s">
        <v>31</v>
      </c>
      <c r="C311" s="3"/>
      <c r="D311" s="3"/>
      <c r="E311" s="3"/>
      <c r="F311" s="3"/>
    </row>
    <row r="312" customFormat="false" ht="6" hidden="true" customHeight="true" outlineLevel="0" collapsed="false"/>
    <row r="313" customFormat="false" ht="21.75" hidden="true" customHeight="true" outlineLevel="0" collapsed="false">
      <c r="B313" s="11" t="s">
        <v>17</v>
      </c>
      <c r="C313" s="11" t="s">
        <v>32</v>
      </c>
      <c r="D313" s="11" t="s">
        <v>33</v>
      </c>
      <c r="E313" s="11"/>
      <c r="F313" s="11" t="s">
        <v>34</v>
      </c>
    </row>
    <row r="314" customFormat="false" ht="21.75" hidden="true" customHeight="true" outlineLevel="0" collapsed="false">
      <c r="B314" s="14" t="n">
        <v>1</v>
      </c>
      <c r="C314" s="25" t="str">
        <f aca="false">IF(Items!$D$16="","",ROUND(Items!$D$16*(0.1+(1-1)/11*0.9),0))</f>
        <v/>
      </c>
      <c r="D314" s="26"/>
      <c r="E314" s="26"/>
      <c r="F314" s="26"/>
    </row>
    <row r="315" customFormat="false" ht="21.75" hidden="true" customHeight="true" outlineLevel="0" collapsed="false">
      <c r="B315" s="27" t="n">
        <v>2</v>
      </c>
      <c r="C315" s="28" t="str">
        <f aca="false">IF(Items!$D$16="","",ROUND(Items!$D$16*(0.1+(2-1)/11*0.9),0))</f>
        <v/>
      </c>
      <c r="D315" s="29"/>
      <c r="E315" s="29"/>
      <c r="F315" s="29"/>
    </row>
    <row r="316" customFormat="false" ht="21.75" hidden="true" customHeight="true" outlineLevel="0" collapsed="false">
      <c r="B316" s="14" t="n">
        <v>3</v>
      </c>
      <c r="C316" s="25" t="str">
        <f aca="false">IF(Items!$D$16="","",ROUND(Items!$D$16*(0.1+(3-1)/11*0.9),0))</f>
        <v/>
      </c>
      <c r="D316" s="26"/>
      <c r="E316" s="26"/>
      <c r="F316" s="26"/>
    </row>
    <row r="317" customFormat="false" ht="21.75" hidden="true" customHeight="true" outlineLevel="0" collapsed="false">
      <c r="B317" s="27" t="n">
        <v>4</v>
      </c>
      <c r="C317" s="28" t="str">
        <f aca="false">IF(Items!$D$16="","",ROUND(Items!$D$16*(0.1+(4-1)/11*0.9),0))</f>
        <v/>
      </c>
      <c r="D317" s="29"/>
      <c r="E317" s="29"/>
      <c r="F317" s="29"/>
    </row>
    <row r="318" customFormat="false" ht="21.75" hidden="true" customHeight="true" outlineLevel="0" collapsed="false">
      <c r="B318" s="14" t="n">
        <v>5</v>
      </c>
      <c r="C318" s="25" t="str">
        <f aca="false">IF(Items!$D$16="","",ROUND(Items!$D$16*(0.1+(5-1)/11*0.9),0))</f>
        <v/>
      </c>
      <c r="D318" s="26"/>
      <c r="E318" s="26"/>
      <c r="F318" s="26"/>
    </row>
    <row r="319" customFormat="false" ht="21.75" hidden="true" customHeight="true" outlineLevel="0" collapsed="false">
      <c r="B319" s="27" t="n">
        <v>6</v>
      </c>
      <c r="C319" s="28" t="str">
        <f aca="false">IF(Items!$D$16="","",ROUND(Items!$D$16*(0.1+(6-1)/11*0.9),0))</f>
        <v/>
      </c>
      <c r="D319" s="29"/>
      <c r="E319" s="29"/>
      <c r="F319" s="29"/>
    </row>
    <row r="320" customFormat="false" ht="21.75" hidden="true" customHeight="true" outlineLevel="0" collapsed="false">
      <c r="B320" s="14" t="n">
        <v>7</v>
      </c>
      <c r="C320" s="25" t="str">
        <f aca="false">IF(Items!$D$16="","",ROUND(Items!$D$16*(0.1+(7-1)/11*0.9),0))</f>
        <v/>
      </c>
      <c r="D320" s="26"/>
      <c r="E320" s="26"/>
      <c r="F320" s="26"/>
    </row>
    <row r="321" customFormat="false" ht="21.75" hidden="true" customHeight="true" outlineLevel="0" collapsed="false">
      <c r="B321" s="27" t="n">
        <v>8</v>
      </c>
      <c r="C321" s="28" t="str">
        <f aca="false">IF(Items!$D$16="","",ROUND(Items!$D$16*(0.1+(8-1)/11*0.9),0))</f>
        <v/>
      </c>
      <c r="D321" s="29"/>
      <c r="E321" s="29"/>
      <c r="F321" s="29"/>
    </row>
    <row r="322" customFormat="false" ht="21.75" hidden="true" customHeight="true" outlineLevel="0" collapsed="false">
      <c r="B322" s="14" t="n">
        <v>9</v>
      </c>
      <c r="C322" s="25" t="str">
        <f aca="false">IF(Items!$D$16="","",ROUND(Items!$D$16*(0.1+(9-1)/11*0.9),0))</f>
        <v/>
      </c>
      <c r="D322" s="26"/>
      <c r="E322" s="26"/>
      <c r="F322" s="26"/>
    </row>
    <row r="323" customFormat="false" ht="21.75" hidden="true" customHeight="true" outlineLevel="0" collapsed="false">
      <c r="B323" s="27" t="n">
        <v>10</v>
      </c>
      <c r="C323" s="28" t="str">
        <f aca="false">IF(Items!$D$16="","",ROUND(Items!$D$16*(0.1+(10-1)/11*0.9),0))</f>
        <v/>
      </c>
      <c r="D323" s="29"/>
      <c r="E323" s="29"/>
      <c r="F323" s="29"/>
    </row>
    <row r="324" customFormat="false" ht="21.75" hidden="true" customHeight="true" outlineLevel="0" collapsed="false">
      <c r="B324" s="14" t="n">
        <v>11</v>
      </c>
      <c r="C324" s="25" t="str">
        <f aca="false">IF(Items!$D$16="","",ROUND(Items!$D$16*(0.1+(11-1)/11*0.9),0))</f>
        <v/>
      </c>
      <c r="D324" s="26"/>
      <c r="E324" s="26"/>
      <c r="F324" s="26"/>
    </row>
    <row r="325" customFormat="false" ht="21.75" hidden="true" customHeight="true" outlineLevel="0" collapsed="false">
      <c r="B325" s="27" t="n">
        <v>12</v>
      </c>
      <c r="C325" s="28" t="str">
        <f aca="false">IF(Items!$D$16="","",ROUND(Items!$D$16*(0.1+(12-1)/11*0.9),0))</f>
        <v/>
      </c>
      <c r="D325" s="29"/>
      <c r="E325" s="29"/>
      <c r="F325" s="29"/>
    </row>
    <row r="326" customFormat="false" ht="25.5" hidden="true" customHeight="true" outlineLevel="0" collapsed="false">
      <c r="B326" s="30" t="s">
        <v>35</v>
      </c>
      <c r="C326" s="31" t="str">
        <f aca="false">IF(Items!$D$16="","",ROUND(Items!$D$16*Setup!$C$14,0))</f>
        <v/>
      </c>
      <c r="D326" s="32"/>
      <c r="E326" s="32"/>
      <c r="F326" s="32"/>
    </row>
    <row r="327" customFormat="false" ht="6" hidden="true" customHeight="true" outlineLevel="0" collapsed="false"/>
    <row r="328" customFormat="false" ht="12" hidden="true" customHeight="true" outlineLevel="0" collapsed="false">
      <c r="B328" s="33" t="s">
        <v>36</v>
      </c>
      <c r="C328" s="33"/>
      <c r="D328" s="33"/>
      <c r="E328" s="33"/>
      <c r="F328" s="33"/>
    </row>
    <row r="329" customFormat="false" ht="21.75" hidden="true" customHeight="true" outlineLevel="0" collapsed="false">
      <c r="B329" s="34" t="s">
        <v>37</v>
      </c>
      <c r="C329" s="34"/>
      <c r="D329" s="34"/>
      <c r="E329" s="34"/>
      <c r="F329" s="34"/>
    </row>
    <row r="330" customFormat="false" ht="6" hidden="true" customHeight="true" outlineLevel="0" collapsed="false"/>
    <row r="331" customFormat="false" ht="30" hidden="true" customHeight="true" outlineLevel="0" collapsed="false">
      <c r="B331" s="18" t="s">
        <v>26</v>
      </c>
      <c r="C331" s="18"/>
      <c r="D331" s="18"/>
      <c r="E331" s="18"/>
      <c r="F331" s="18"/>
    </row>
    <row r="332" customFormat="false" ht="21.75" hidden="true" customHeight="true" outlineLevel="0" collapsed="false">
      <c r="B332" s="19" t="s">
        <v>27</v>
      </c>
      <c r="C332" s="20" t="str">
        <f aca="false">Setup!$C$5</f>
        <v>Your Event Name Here</v>
      </c>
      <c r="D332" s="20"/>
      <c r="E332" s="20"/>
      <c r="F332" s="20"/>
    </row>
    <row r="333" customFormat="false" ht="21.75" hidden="true" customHeight="true" outlineLevel="0" collapsed="false">
      <c r="B333" s="19" t="s">
        <v>28</v>
      </c>
      <c r="C333" s="20" t="str">
        <f aca="false">Setup!$C$7</f>
        <v>Event Date</v>
      </c>
      <c r="D333" s="19" t="s">
        <v>29</v>
      </c>
      <c r="E333" s="20" t="str">
        <f aca="false">Setup!$C$9</f>
        <v>Event Location</v>
      </c>
      <c r="F333" s="20"/>
    </row>
    <row r="334" customFormat="false" ht="6" hidden="true" customHeight="true" outlineLevel="0" collapsed="false"/>
    <row r="335" customFormat="false" ht="13.5" hidden="true" customHeight="true" outlineLevel="0" collapsed="false">
      <c r="B335" s="21" t="s">
        <v>18</v>
      </c>
      <c r="C335" s="21"/>
      <c r="D335" s="21"/>
      <c r="E335" s="21"/>
      <c r="F335" s="21"/>
    </row>
    <row r="336" customFormat="false" ht="36" hidden="true" customHeight="true" outlineLevel="0" collapsed="false">
      <c r="B336" s="22" t="str">
        <f aca="false">IF(Items!$C$17="","",Items!$C$17)</f>
        <v/>
      </c>
      <c r="C336" s="22"/>
      <c r="D336" s="22"/>
      <c r="E336" s="22"/>
      <c r="F336" s="22"/>
    </row>
    <row r="337" customFormat="false" ht="6" hidden="true" customHeight="true" outlineLevel="0" collapsed="false"/>
    <row r="338" customFormat="false" ht="13.5" hidden="true" customHeight="true" outlineLevel="0" collapsed="false">
      <c r="B338" s="21" t="s">
        <v>30</v>
      </c>
      <c r="C338" s="21"/>
      <c r="D338" s="21" t="s">
        <v>20</v>
      </c>
      <c r="E338" s="21"/>
      <c r="F338" s="21"/>
    </row>
    <row r="339" customFormat="false" ht="24" hidden="true" customHeight="true" outlineLevel="0" collapsed="false">
      <c r="B339" s="23" t="str">
        <f aca="false">IF(Items!$D$17="","",Items!$D$17)</f>
        <v/>
      </c>
      <c r="C339" s="23"/>
      <c r="D339" s="24" t="str">
        <f aca="false">IF(Items!$E$17="","",Items!$E$17)</f>
        <v/>
      </c>
      <c r="E339" s="24"/>
      <c r="F339" s="24"/>
    </row>
    <row r="340" customFormat="false" ht="6" hidden="true" customHeight="true" outlineLevel="0" collapsed="false"/>
    <row r="341" customFormat="false" ht="13.5" hidden="true" customHeight="true" outlineLevel="0" collapsed="false">
      <c r="B341" s="3" t="s">
        <v>31</v>
      </c>
      <c r="C341" s="3"/>
      <c r="D341" s="3"/>
      <c r="E341" s="3"/>
      <c r="F341" s="3"/>
    </row>
    <row r="342" customFormat="false" ht="6" hidden="true" customHeight="true" outlineLevel="0" collapsed="false"/>
    <row r="343" customFormat="false" ht="21.75" hidden="true" customHeight="true" outlineLevel="0" collapsed="false">
      <c r="B343" s="11" t="s">
        <v>17</v>
      </c>
      <c r="C343" s="11" t="s">
        <v>32</v>
      </c>
      <c r="D343" s="11" t="s">
        <v>33</v>
      </c>
      <c r="E343" s="11"/>
      <c r="F343" s="11" t="s">
        <v>34</v>
      </c>
    </row>
    <row r="344" customFormat="false" ht="21.75" hidden="true" customHeight="true" outlineLevel="0" collapsed="false">
      <c r="B344" s="14" t="n">
        <v>1</v>
      </c>
      <c r="C344" s="25" t="str">
        <f aca="false">IF(Items!$D$17="","",ROUND(Items!$D$17*(0.1+(1-1)/11*0.9),0))</f>
        <v/>
      </c>
      <c r="D344" s="26"/>
      <c r="E344" s="26"/>
      <c r="F344" s="26"/>
    </row>
    <row r="345" customFormat="false" ht="21.75" hidden="true" customHeight="true" outlineLevel="0" collapsed="false">
      <c r="B345" s="27" t="n">
        <v>2</v>
      </c>
      <c r="C345" s="28" t="str">
        <f aca="false">IF(Items!$D$17="","",ROUND(Items!$D$17*(0.1+(2-1)/11*0.9),0))</f>
        <v/>
      </c>
      <c r="D345" s="29"/>
      <c r="E345" s="29"/>
      <c r="F345" s="29"/>
    </row>
    <row r="346" customFormat="false" ht="21.75" hidden="true" customHeight="true" outlineLevel="0" collapsed="false">
      <c r="B346" s="14" t="n">
        <v>3</v>
      </c>
      <c r="C346" s="25" t="str">
        <f aca="false">IF(Items!$D$17="","",ROUND(Items!$D$17*(0.1+(3-1)/11*0.9),0))</f>
        <v/>
      </c>
      <c r="D346" s="26"/>
      <c r="E346" s="26"/>
      <c r="F346" s="26"/>
    </row>
    <row r="347" customFormat="false" ht="21.75" hidden="true" customHeight="true" outlineLevel="0" collapsed="false">
      <c r="B347" s="27" t="n">
        <v>4</v>
      </c>
      <c r="C347" s="28" t="str">
        <f aca="false">IF(Items!$D$17="","",ROUND(Items!$D$17*(0.1+(4-1)/11*0.9),0))</f>
        <v/>
      </c>
      <c r="D347" s="29"/>
      <c r="E347" s="29"/>
      <c r="F347" s="29"/>
    </row>
    <row r="348" customFormat="false" ht="21.75" hidden="true" customHeight="true" outlineLevel="0" collapsed="false">
      <c r="B348" s="14" t="n">
        <v>5</v>
      </c>
      <c r="C348" s="25" t="str">
        <f aca="false">IF(Items!$D$17="","",ROUND(Items!$D$17*(0.1+(5-1)/11*0.9),0))</f>
        <v/>
      </c>
      <c r="D348" s="26"/>
      <c r="E348" s="26"/>
      <c r="F348" s="26"/>
    </row>
    <row r="349" customFormat="false" ht="21.75" hidden="true" customHeight="true" outlineLevel="0" collapsed="false">
      <c r="B349" s="27" t="n">
        <v>6</v>
      </c>
      <c r="C349" s="28" t="str">
        <f aca="false">IF(Items!$D$17="","",ROUND(Items!$D$17*(0.1+(6-1)/11*0.9),0))</f>
        <v/>
      </c>
      <c r="D349" s="29"/>
      <c r="E349" s="29"/>
      <c r="F349" s="29"/>
    </row>
    <row r="350" customFormat="false" ht="21.75" hidden="true" customHeight="true" outlineLevel="0" collapsed="false">
      <c r="B350" s="14" t="n">
        <v>7</v>
      </c>
      <c r="C350" s="25" t="str">
        <f aca="false">IF(Items!$D$17="","",ROUND(Items!$D$17*(0.1+(7-1)/11*0.9),0))</f>
        <v/>
      </c>
      <c r="D350" s="26"/>
      <c r="E350" s="26"/>
      <c r="F350" s="26"/>
    </row>
    <row r="351" customFormat="false" ht="21.75" hidden="true" customHeight="true" outlineLevel="0" collapsed="false">
      <c r="B351" s="27" t="n">
        <v>8</v>
      </c>
      <c r="C351" s="28" t="str">
        <f aca="false">IF(Items!$D$17="","",ROUND(Items!$D$17*(0.1+(8-1)/11*0.9),0))</f>
        <v/>
      </c>
      <c r="D351" s="29"/>
      <c r="E351" s="29"/>
      <c r="F351" s="29"/>
    </row>
    <row r="352" customFormat="false" ht="21.75" hidden="true" customHeight="true" outlineLevel="0" collapsed="false">
      <c r="B352" s="14" t="n">
        <v>9</v>
      </c>
      <c r="C352" s="25" t="str">
        <f aca="false">IF(Items!$D$17="","",ROUND(Items!$D$17*(0.1+(9-1)/11*0.9),0))</f>
        <v/>
      </c>
      <c r="D352" s="26"/>
      <c r="E352" s="26"/>
      <c r="F352" s="26"/>
    </row>
    <row r="353" customFormat="false" ht="21.75" hidden="true" customHeight="true" outlineLevel="0" collapsed="false">
      <c r="B353" s="27" t="n">
        <v>10</v>
      </c>
      <c r="C353" s="28" t="str">
        <f aca="false">IF(Items!$D$17="","",ROUND(Items!$D$17*(0.1+(10-1)/11*0.9),0))</f>
        <v/>
      </c>
      <c r="D353" s="29"/>
      <c r="E353" s="29"/>
      <c r="F353" s="29"/>
    </row>
    <row r="354" customFormat="false" ht="21.75" hidden="true" customHeight="true" outlineLevel="0" collapsed="false">
      <c r="B354" s="14" t="n">
        <v>11</v>
      </c>
      <c r="C354" s="25" t="str">
        <f aca="false">IF(Items!$D$17="","",ROUND(Items!$D$17*(0.1+(11-1)/11*0.9),0))</f>
        <v/>
      </c>
      <c r="D354" s="26"/>
      <c r="E354" s="26"/>
      <c r="F354" s="26"/>
    </row>
    <row r="355" customFormat="false" ht="21.75" hidden="true" customHeight="true" outlineLevel="0" collapsed="false">
      <c r="B355" s="27" t="n">
        <v>12</v>
      </c>
      <c r="C355" s="28" t="str">
        <f aca="false">IF(Items!$D$17="","",ROUND(Items!$D$17*(0.1+(12-1)/11*0.9),0))</f>
        <v/>
      </c>
      <c r="D355" s="29"/>
      <c r="E355" s="29"/>
      <c r="F355" s="29"/>
    </row>
    <row r="356" customFormat="false" ht="25.5" hidden="true" customHeight="true" outlineLevel="0" collapsed="false">
      <c r="B356" s="30" t="s">
        <v>35</v>
      </c>
      <c r="C356" s="31" t="str">
        <f aca="false">IF(Items!$D$17="","",ROUND(Items!$D$17*Setup!$C$14,0))</f>
        <v/>
      </c>
      <c r="D356" s="32"/>
      <c r="E356" s="32"/>
      <c r="F356" s="32"/>
    </row>
    <row r="357" customFormat="false" ht="6" hidden="true" customHeight="true" outlineLevel="0" collapsed="false"/>
    <row r="358" customFormat="false" ht="12" hidden="true" customHeight="true" outlineLevel="0" collapsed="false">
      <c r="B358" s="33" t="s">
        <v>36</v>
      </c>
      <c r="C358" s="33"/>
      <c r="D358" s="33"/>
      <c r="E358" s="33"/>
      <c r="F358" s="33"/>
    </row>
    <row r="359" customFormat="false" ht="21.75" hidden="true" customHeight="true" outlineLevel="0" collapsed="false">
      <c r="B359" s="34" t="s">
        <v>37</v>
      </c>
      <c r="C359" s="34"/>
      <c r="D359" s="34"/>
      <c r="E359" s="34"/>
      <c r="F359" s="34"/>
    </row>
    <row r="360" customFormat="false" ht="6" hidden="true" customHeight="true" outlineLevel="0" collapsed="false"/>
    <row r="361" customFormat="false" ht="30" hidden="true" customHeight="true" outlineLevel="0" collapsed="false">
      <c r="B361" s="18" t="s">
        <v>26</v>
      </c>
      <c r="C361" s="18"/>
      <c r="D361" s="18"/>
      <c r="E361" s="18"/>
      <c r="F361" s="18"/>
    </row>
    <row r="362" customFormat="false" ht="21.75" hidden="true" customHeight="true" outlineLevel="0" collapsed="false">
      <c r="B362" s="19" t="s">
        <v>27</v>
      </c>
      <c r="C362" s="20" t="str">
        <f aca="false">Setup!$C$5</f>
        <v>Your Event Name Here</v>
      </c>
      <c r="D362" s="20"/>
      <c r="E362" s="20"/>
      <c r="F362" s="20"/>
    </row>
    <row r="363" customFormat="false" ht="21.75" hidden="true" customHeight="true" outlineLevel="0" collapsed="false">
      <c r="B363" s="19" t="s">
        <v>28</v>
      </c>
      <c r="C363" s="20" t="str">
        <f aca="false">Setup!$C$7</f>
        <v>Event Date</v>
      </c>
      <c r="D363" s="19" t="s">
        <v>29</v>
      </c>
      <c r="E363" s="20" t="str">
        <f aca="false">Setup!$C$9</f>
        <v>Event Location</v>
      </c>
      <c r="F363" s="20"/>
    </row>
    <row r="364" customFormat="false" ht="6" hidden="true" customHeight="true" outlineLevel="0" collapsed="false"/>
    <row r="365" customFormat="false" ht="13.5" hidden="true" customHeight="true" outlineLevel="0" collapsed="false">
      <c r="B365" s="21" t="s">
        <v>18</v>
      </c>
      <c r="C365" s="21"/>
      <c r="D365" s="21"/>
      <c r="E365" s="21"/>
      <c r="F365" s="21"/>
    </row>
    <row r="366" customFormat="false" ht="36" hidden="true" customHeight="true" outlineLevel="0" collapsed="false">
      <c r="B366" s="22" t="str">
        <f aca="false">IF(Items!$C$18="","",Items!$C$18)</f>
        <v/>
      </c>
      <c r="C366" s="22"/>
      <c r="D366" s="22"/>
      <c r="E366" s="22"/>
      <c r="F366" s="22"/>
    </row>
    <row r="367" customFormat="false" ht="6" hidden="true" customHeight="true" outlineLevel="0" collapsed="false"/>
    <row r="368" customFormat="false" ht="13.5" hidden="true" customHeight="true" outlineLevel="0" collapsed="false">
      <c r="B368" s="21" t="s">
        <v>30</v>
      </c>
      <c r="C368" s="21"/>
      <c r="D368" s="21" t="s">
        <v>20</v>
      </c>
      <c r="E368" s="21"/>
      <c r="F368" s="21"/>
    </row>
    <row r="369" customFormat="false" ht="24" hidden="true" customHeight="true" outlineLevel="0" collapsed="false">
      <c r="B369" s="23" t="str">
        <f aca="false">IF(Items!$D$18="","",Items!$D$18)</f>
        <v/>
      </c>
      <c r="C369" s="23"/>
      <c r="D369" s="24" t="str">
        <f aca="false">IF(Items!$E$18="","",Items!$E$18)</f>
        <v/>
      </c>
      <c r="E369" s="24"/>
      <c r="F369" s="24"/>
    </row>
    <row r="370" customFormat="false" ht="6" hidden="true" customHeight="true" outlineLevel="0" collapsed="false"/>
    <row r="371" customFormat="false" ht="13.5" hidden="true" customHeight="true" outlineLevel="0" collapsed="false">
      <c r="B371" s="3" t="s">
        <v>31</v>
      </c>
      <c r="C371" s="3"/>
      <c r="D371" s="3"/>
      <c r="E371" s="3"/>
      <c r="F371" s="3"/>
    </row>
    <row r="372" customFormat="false" ht="6" hidden="true" customHeight="true" outlineLevel="0" collapsed="false"/>
    <row r="373" customFormat="false" ht="21.75" hidden="true" customHeight="true" outlineLevel="0" collapsed="false">
      <c r="B373" s="11" t="s">
        <v>17</v>
      </c>
      <c r="C373" s="11" t="s">
        <v>32</v>
      </c>
      <c r="D373" s="11" t="s">
        <v>33</v>
      </c>
      <c r="E373" s="11"/>
      <c r="F373" s="11" t="s">
        <v>34</v>
      </c>
    </row>
    <row r="374" customFormat="false" ht="21.75" hidden="true" customHeight="true" outlineLevel="0" collapsed="false">
      <c r="B374" s="14" t="n">
        <v>1</v>
      </c>
      <c r="C374" s="25" t="str">
        <f aca="false">IF(Items!$D$18="","",ROUND(Items!$D$18*(0.1+(1-1)/11*0.9),0))</f>
        <v/>
      </c>
      <c r="D374" s="26"/>
      <c r="E374" s="26"/>
      <c r="F374" s="26"/>
    </row>
    <row r="375" customFormat="false" ht="21.75" hidden="true" customHeight="true" outlineLevel="0" collapsed="false">
      <c r="B375" s="27" t="n">
        <v>2</v>
      </c>
      <c r="C375" s="28" t="str">
        <f aca="false">IF(Items!$D$18="","",ROUND(Items!$D$18*(0.1+(2-1)/11*0.9),0))</f>
        <v/>
      </c>
      <c r="D375" s="29"/>
      <c r="E375" s="29"/>
      <c r="F375" s="29"/>
    </row>
    <row r="376" customFormat="false" ht="21.75" hidden="true" customHeight="true" outlineLevel="0" collapsed="false">
      <c r="B376" s="14" t="n">
        <v>3</v>
      </c>
      <c r="C376" s="25" t="str">
        <f aca="false">IF(Items!$D$18="","",ROUND(Items!$D$18*(0.1+(3-1)/11*0.9),0))</f>
        <v/>
      </c>
      <c r="D376" s="26"/>
      <c r="E376" s="26"/>
      <c r="F376" s="26"/>
    </row>
    <row r="377" customFormat="false" ht="21.75" hidden="true" customHeight="true" outlineLevel="0" collapsed="false">
      <c r="B377" s="27" t="n">
        <v>4</v>
      </c>
      <c r="C377" s="28" t="str">
        <f aca="false">IF(Items!$D$18="","",ROUND(Items!$D$18*(0.1+(4-1)/11*0.9),0))</f>
        <v/>
      </c>
      <c r="D377" s="29"/>
      <c r="E377" s="29"/>
      <c r="F377" s="29"/>
    </row>
    <row r="378" customFormat="false" ht="21.75" hidden="true" customHeight="true" outlineLevel="0" collapsed="false">
      <c r="B378" s="14" t="n">
        <v>5</v>
      </c>
      <c r="C378" s="25" t="str">
        <f aca="false">IF(Items!$D$18="","",ROUND(Items!$D$18*(0.1+(5-1)/11*0.9),0))</f>
        <v/>
      </c>
      <c r="D378" s="26"/>
      <c r="E378" s="26"/>
      <c r="F378" s="26"/>
    </row>
    <row r="379" customFormat="false" ht="21.75" hidden="true" customHeight="true" outlineLevel="0" collapsed="false">
      <c r="B379" s="27" t="n">
        <v>6</v>
      </c>
      <c r="C379" s="28" t="str">
        <f aca="false">IF(Items!$D$18="","",ROUND(Items!$D$18*(0.1+(6-1)/11*0.9),0))</f>
        <v/>
      </c>
      <c r="D379" s="29"/>
      <c r="E379" s="29"/>
      <c r="F379" s="29"/>
    </row>
    <row r="380" customFormat="false" ht="21.75" hidden="true" customHeight="true" outlineLevel="0" collapsed="false">
      <c r="B380" s="14" t="n">
        <v>7</v>
      </c>
      <c r="C380" s="25" t="str">
        <f aca="false">IF(Items!$D$18="","",ROUND(Items!$D$18*(0.1+(7-1)/11*0.9),0))</f>
        <v/>
      </c>
      <c r="D380" s="26"/>
      <c r="E380" s="26"/>
      <c r="F380" s="26"/>
    </row>
    <row r="381" customFormat="false" ht="21.75" hidden="true" customHeight="true" outlineLevel="0" collapsed="false">
      <c r="B381" s="27" t="n">
        <v>8</v>
      </c>
      <c r="C381" s="28" t="str">
        <f aca="false">IF(Items!$D$18="","",ROUND(Items!$D$18*(0.1+(8-1)/11*0.9),0))</f>
        <v/>
      </c>
      <c r="D381" s="29"/>
      <c r="E381" s="29"/>
      <c r="F381" s="29"/>
    </row>
    <row r="382" customFormat="false" ht="21.75" hidden="true" customHeight="true" outlineLevel="0" collapsed="false">
      <c r="B382" s="14" t="n">
        <v>9</v>
      </c>
      <c r="C382" s="25" t="str">
        <f aca="false">IF(Items!$D$18="","",ROUND(Items!$D$18*(0.1+(9-1)/11*0.9),0))</f>
        <v/>
      </c>
      <c r="D382" s="26"/>
      <c r="E382" s="26"/>
      <c r="F382" s="26"/>
    </row>
    <row r="383" customFormat="false" ht="21.75" hidden="true" customHeight="true" outlineLevel="0" collapsed="false">
      <c r="B383" s="27" t="n">
        <v>10</v>
      </c>
      <c r="C383" s="28" t="str">
        <f aca="false">IF(Items!$D$18="","",ROUND(Items!$D$18*(0.1+(10-1)/11*0.9),0))</f>
        <v/>
      </c>
      <c r="D383" s="29"/>
      <c r="E383" s="29"/>
      <c r="F383" s="29"/>
    </row>
    <row r="384" customFormat="false" ht="21.75" hidden="true" customHeight="true" outlineLevel="0" collapsed="false">
      <c r="B384" s="14" t="n">
        <v>11</v>
      </c>
      <c r="C384" s="25" t="str">
        <f aca="false">IF(Items!$D$18="","",ROUND(Items!$D$18*(0.1+(11-1)/11*0.9),0))</f>
        <v/>
      </c>
      <c r="D384" s="26"/>
      <c r="E384" s="26"/>
      <c r="F384" s="26"/>
    </row>
    <row r="385" customFormat="false" ht="21.75" hidden="true" customHeight="true" outlineLevel="0" collapsed="false">
      <c r="B385" s="27" t="n">
        <v>12</v>
      </c>
      <c r="C385" s="28" t="str">
        <f aca="false">IF(Items!$D$18="","",ROUND(Items!$D$18*(0.1+(12-1)/11*0.9),0))</f>
        <v/>
      </c>
      <c r="D385" s="29"/>
      <c r="E385" s="29"/>
      <c r="F385" s="29"/>
    </row>
    <row r="386" customFormat="false" ht="25.5" hidden="true" customHeight="true" outlineLevel="0" collapsed="false">
      <c r="B386" s="30" t="s">
        <v>35</v>
      </c>
      <c r="C386" s="31" t="str">
        <f aca="false">IF(Items!$D$18="","",ROUND(Items!$D$18*Setup!$C$14,0))</f>
        <v/>
      </c>
      <c r="D386" s="32"/>
      <c r="E386" s="32"/>
      <c r="F386" s="32"/>
    </row>
    <row r="387" customFormat="false" ht="6" hidden="true" customHeight="true" outlineLevel="0" collapsed="false"/>
    <row r="388" customFormat="false" ht="12" hidden="true" customHeight="true" outlineLevel="0" collapsed="false">
      <c r="B388" s="33" t="s">
        <v>36</v>
      </c>
      <c r="C388" s="33"/>
      <c r="D388" s="33"/>
      <c r="E388" s="33"/>
      <c r="F388" s="33"/>
    </row>
    <row r="389" customFormat="false" ht="21.75" hidden="true" customHeight="true" outlineLevel="0" collapsed="false">
      <c r="B389" s="34" t="s">
        <v>37</v>
      </c>
      <c r="C389" s="34"/>
      <c r="D389" s="34"/>
      <c r="E389" s="34"/>
      <c r="F389" s="34"/>
    </row>
    <row r="390" customFormat="false" ht="6" hidden="true" customHeight="true" outlineLevel="0" collapsed="false"/>
    <row r="391" customFormat="false" ht="30" hidden="true" customHeight="true" outlineLevel="0" collapsed="false">
      <c r="B391" s="18" t="s">
        <v>26</v>
      </c>
      <c r="C391" s="18"/>
      <c r="D391" s="18"/>
      <c r="E391" s="18"/>
      <c r="F391" s="18"/>
    </row>
    <row r="392" customFormat="false" ht="21.75" hidden="true" customHeight="true" outlineLevel="0" collapsed="false">
      <c r="B392" s="19" t="s">
        <v>27</v>
      </c>
      <c r="C392" s="20" t="str">
        <f aca="false">Setup!$C$5</f>
        <v>Your Event Name Here</v>
      </c>
      <c r="D392" s="20"/>
      <c r="E392" s="20"/>
      <c r="F392" s="20"/>
    </row>
    <row r="393" customFormat="false" ht="21.75" hidden="true" customHeight="true" outlineLevel="0" collapsed="false">
      <c r="B393" s="19" t="s">
        <v>28</v>
      </c>
      <c r="C393" s="20" t="str">
        <f aca="false">Setup!$C$7</f>
        <v>Event Date</v>
      </c>
      <c r="D393" s="19" t="s">
        <v>29</v>
      </c>
      <c r="E393" s="20" t="str">
        <f aca="false">Setup!$C$9</f>
        <v>Event Location</v>
      </c>
      <c r="F393" s="20"/>
    </row>
    <row r="394" customFormat="false" ht="6" hidden="true" customHeight="true" outlineLevel="0" collapsed="false"/>
    <row r="395" customFormat="false" ht="13.5" hidden="true" customHeight="true" outlineLevel="0" collapsed="false">
      <c r="B395" s="21" t="s">
        <v>18</v>
      </c>
      <c r="C395" s="21"/>
      <c r="D395" s="21"/>
      <c r="E395" s="21"/>
      <c r="F395" s="21"/>
    </row>
    <row r="396" customFormat="false" ht="36" hidden="true" customHeight="true" outlineLevel="0" collapsed="false">
      <c r="B396" s="22" t="str">
        <f aca="false">IF(Items!$C$19="","",Items!$C$19)</f>
        <v/>
      </c>
      <c r="C396" s="22"/>
      <c r="D396" s="22"/>
      <c r="E396" s="22"/>
      <c r="F396" s="22"/>
    </row>
    <row r="397" customFormat="false" ht="6" hidden="true" customHeight="true" outlineLevel="0" collapsed="false"/>
    <row r="398" customFormat="false" ht="13.5" hidden="true" customHeight="true" outlineLevel="0" collapsed="false">
      <c r="B398" s="21" t="s">
        <v>30</v>
      </c>
      <c r="C398" s="21"/>
      <c r="D398" s="21" t="s">
        <v>20</v>
      </c>
      <c r="E398" s="21"/>
      <c r="F398" s="21"/>
    </row>
    <row r="399" customFormat="false" ht="24" hidden="true" customHeight="true" outlineLevel="0" collapsed="false">
      <c r="B399" s="23" t="str">
        <f aca="false">IF(Items!$D$19="","",Items!$D$19)</f>
        <v/>
      </c>
      <c r="C399" s="23"/>
      <c r="D399" s="24" t="str">
        <f aca="false">IF(Items!$E$19="","",Items!$E$19)</f>
        <v/>
      </c>
      <c r="E399" s="24"/>
      <c r="F399" s="24"/>
    </row>
    <row r="400" customFormat="false" ht="6" hidden="true" customHeight="true" outlineLevel="0" collapsed="false"/>
    <row r="401" customFormat="false" ht="13.5" hidden="true" customHeight="true" outlineLevel="0" collapsed="false">
      <c r="B401" s="3" t="s">
        <v>31</v>
      </c>
      <c r="C401" s="3"/>
      <c r="D401" s="3"/>
      <c r="E401" s="3"/>
      <c r="F401" s="3"/>
    </row>
    <row r="402" customFormat="false" ht="6" hidden="true" customHeight="true" outlineLevel="0" collapsed="false"/>
    <row r="403" customFormat="false" ht="21.75" hidden="true" customHeight="true" outlineLevel="0" collapsed="false">
      <c r="B403" s="11" t="s">
        <v>17</v>
      </c>
      <c r="C403" s="11" t="s">
        <v>32</v>
      </c>
      <c r="D403" s="11" t="s">
        <v>33</v>
      </c>
      <c r="E403" s="11"/>
      <c r="F403" s="11" t="s">
        <v>34</v>
      </c>
    </row>
    <row r="404" customFormat="false" ht="21.75" hidden="true" customHeight="true" outlineLevel="0" collapsed="false">
      <c r="B404" s="14" t="n">
        <v>1</v>
      </c>
      <c r="C404" s="25" t="str">
        <f aca="false">IF(Items!$D$19="","",ROUND(Items!$D$19*(0.1+(1-1)/11*0.9),0))</f>
        <v/>
      </c>
      <c r="D404" s="26"/>
      <c r="E404" s="26"/>
      <c r="F404" s="26"/>
    </row>
    <row r="405" customFormat="false" ht="21.75" hidden="true" customHeight="true" outlineLevel="0" collapsed="false">
      <c r="B405" s="27" t="n">
        <v>2</v>
      </c>
      <c r="C405" s="28" t="str">
        <f aca="false">IF(Items!$D$19="","",ROUND(Items!$D$19*(0.1+(2-1)/11*0.9),0))</f>
        <v/>
      </c>
      <c r="D405" s="29"/>
      <c r="E405" s="29"/>
      <c r="F405" s="29"/>
    </row>
    <row r="406" customFormat="false" ht="21.75" hidden="true" customHeight="true" outlineLevel="0" collapsed="false">
      <c r="B406" s="14" t="n">
        <v>3</v>
      </c>
      <c r="C406" s="25" t="str">
        <f aca="false">IF(Items!$D$19="","",ROUND(Items!$D$19*(0.1+(3-1)/11*0.9),0))</f>
        <v/>
      </c>
      <c r="D406" s="26"/>
      <c r="E406" s="26"/>
      <c r="F406" s="26"/>
    </row>
    <row r="407" customFormat="false" ht="21.75" hidden="true" customHeight="true" outlineLevel="0" collapsed="false">
      <c r="B407" s="27" t="n">
        <v>4</v>
      </c>
      <c r="C407" s="28" t="str">
        <f aca="false">IF(Items!$D$19="","",ROUND(Items!$D$19*(0.1+(4-1)/11*0.9),0))</f>
        <v/>
      </c>
      <c r="D407" s="29"/>
      <c r="E407" s="29"/>
      <c r="F407" s="29"/>
    </row>
    <row r="408" customFormat="false" ht="21.75" hidden="true" customHeight="true" outlineLevel="0" collapsed="false">
      <c r="B408" s="14" t="n">
        <v>5</v>
      </c>
      <c r="C408" s="25" t="str">
        <f aca="false">IF(Items!$D$19="","",ROUND(Items!$D$19*(0.1+(5-1)/11*0.9),0))</f>
        <v/>
      </c>
      <c r="D408" s="26"/>
      <c r="E408" s="26"/>
      <c r="F408" s="26"/>
    </row>
    <row r="409" customFormat="false" ht="21.75" hidden="true" customHeight="true" outlineLevel="0" collapsed="false">
      <c r="B409" s="27" t="n">
        <v>6</v>
      </c>
      <c r="C409" s="28" t="str">
        <f aca="false">IF(Items!$D$19="","",ROUND(Items!$D$19*(0.1+(6-1)/11*0.9),0))</f>
        <v/>
      </c>
      <c r="D409" s="29"/>
      <c r="E409" s="29"/>
      <c r="F409" s="29"/>
    </row>
    <row r="410" customFormat="false" ht="21.75" hidden="true" customHeight="true" outlineLevel="0" collapsed="false">
      <c r="B410" s="14" t="n">
        <v>7</v>
      </c>
      <c r="C410" s="25" t="str">
        <f aca="false">IF(Items!$D$19="","",ROUND(Items!$D$19*(0.1+(7-1)/11*0.9),0))</f>
        <v/>
      </c>
      <c r="D410" s="26"/>
      <c r="E410" s="26"/>
      <c r="F410" s="26"/>
    </row>
    <row r="411" customFormat="false" ht="21.75" hidden="true" customHeight="true" outlineLevel="0" collapsed="false">
      <c r="B411" s="27" t="n">
        <v>8</v>
      </c>
      <c r="C411" s="28" t="str">
        <f aca="false">IF(Items!$D$19="","",ROUND(Items!$D$19*(0.1+(8-1)/11*0.9),0))</f>
        <v/>
      </c>
      <c r="D411" s="29"/>
      <c r="E411" s="29"/>
      <c r="F411" s="29"/>
    </row>
    <row r="412" customFormat="false" ht="21.75" hidden="true" customHeight="true" outlineLevel="0" collapsed="false">
      <c r="B412" s="14" t="n">
        <v>9</v>
      </c>
      <c r="C412" s="25" t="str">
        <f aca="false">IF(Items!$D$19="","",ROUND(Items!$D$19*(0.1+(9-1)/11*0.9),0))</f>
        <v/>
      </c>
      <c r="D412" s="26"/>
      <c r="E412" s="26"/>
      <c r="F412" s="26"/>
    </row>
    <row r="413" customFormat="false" ht="21.75" hidden="true" customHeight="true" outlineLevel="0" collapsed="false">
      <c r="B413" s="27" t="n">
        <v>10</v>
      </c>
      <c r="C413" s="28" t="str">
        <f aca="false">IF(Items!$D$19="","",ROUND(Items!$D$19*(0.1+(10-1)/11*0.9),0))</f>
        <v/>
      </c>
      <c r="D413" s="29"/>
      <c r="E413" s="29"/>
      <c r="F413" s="29"/>
    </row>
    <row r="414" customFormat="false" ht="21.75" hidden="true" customHeight="true" outlineLevel="0" collapsed="false">
      <c r="B414" s="14" t="n">
        <v>11</v>
      </c>
      <c r="C414" s="25" t="str">
        <f aca="false">IF(Items!$D$19="","",ROUND(Items!$D$19*(0.1+(11-1)/11*0.9),0))</f>
        <v/>
      </c>
      <c r="D414" s="26"/>
      <c r="E414" s="26"/>
      <c r="F414" s="26"/>
    </row>
    <row r="415" customFormat="false" ht="21.75" hidden="true" customHeight="true" outlineLevel="0" collapsed="false">
      <c r="B415" s="27" t="n">
        <v>12</v>
      </c>
      <c r="C415" s="28" t="str">
        <f aca="false">IF(Items!$D$19="","",ROUND(Items!$D$19*(0.1+(12-1)/11*0.9),0))</f>
        <v/>
      </c>
      <c r="D415" s="29"/>
      <c r="E415" s="29"/>
      <c r="F415" s="29"/>
    </row>
    <row r="416" customFormat="false" ht="25.5" hidden="true" customHeight="true" outlineLevel="0" collapsed="false">
      <c r="B416" s="30" t="s">
        <v>35</v>
      </c>
      <c r="C416" s="31" t="str">
        <f aca="false">IF(Items!$D$19="","",ROUND(Items!$D$19*Setup!$C$14,0))</f>
        <v/>
      </c>
      <c r="D416" s="32"/>
      <c r="E416" s="32"/>
      <c r="F416" s="32"/>
    </row>
    <row r="417" customFormat="false" ht="6" hidden="true" customHeight="true" outlineLevel="0" collapsed="false"/>
    <row r="418" customFormat="false" ht="12" hidden="true" customHeight="true" outlineLevel="0" collapsed="false">
      <c r="B418" s="33" t="s">
        <v>36</v>
      </c>
      <c r="C418" s="33"/>
      <c r="D418" s="33"/>
      <c r="E418" s="33"/>
      <c r="F418" s="33"/>
    </row>
    <row r="419" customFormat="false" ht="21.75" hidden="true" customHeight="true" outlineLevel="0" collapsed="false">
      <c r="B419" s="34" t="s">
        <v>37</v>
      </c>
      <c r="C419" s="34"/>
      <c r="D419" s="34"/>
      <c r="E419" s="34"/>
      <c r="F419" s="34"/>
    </row>
    <row r="420" customFormat="false" ht="6" hidden="true" customHeight="true" outlineLevel="0" collapsed="false"/>
    <row r="421" customFormat="false" ht="30" hidden="true" customHeight="true" outlineLevel="0" collapsed="false">
      <c r="B421" s="18" t="s">
        <v>26</v>
      </c>
      <c r="C421" s="18"/>
      <c r="D421" s="18"/>
      <c r="E421" s="18"/>
      <c r="F421" s="18"/>
    </row>
    <row r="422" customFormat="false" ht="21.75" hidden="true" customHeight="true" outlineLevel="0" collapsed="false">
      <c r="B422" s="19" t="s">
        <v>27</v>
      </c>
      <c r="C422" s="20" t="str">
        <f aca="false">Setup!$C$5</f>
        <v>Your Event Name Here</v>
      </c>
      <c r="D422" s="20"/>
      <c r="E422" s="20"/>
      <c r="F422" s="20"/>
    </row>
    <row r="423" customFormat="false" ht="21.75" hidden="true" customHeight="true" outlineLevel="0" collapsed="false">
      <c r="B423" s="19" t="s">
        <v>28</v>
      </c>
      <c r="C423" s="20" t="str">
        <f aca="false">Setup!$C$7</f>
        <v>Event Date</v>
      </c>
      <c r="D423" s="19" t="s">
        <v>29</v>
      </c>
      <c r="E423" s="20" t="str">
        <f aca="false">Setup!$C$9</f>
        <v>Event Location</v>
      </c>
      <c r="F423" s="20"/>
    </row>
    <row r="424" customFormat="false" ht="6" hidden="true" customHeight="true" outlineLevel="0" collapsed="false"/>
    <row r="425" customFormat="false" ht="13.5" hidden="true" customHeight="true" outlineLevel="0" collapsed="false">
      <c r="B425" s="21" t="s">
        <v>18</v>
      </c>
      <c r="C425" s="21"/>
      <c r="D425" s="21"/>
      <c r="E425" s="21"/>
      <c r="F425" s="21"/>
    </row>
    <row r="426" customFormat="false" ht="36" hidden="true" customHeight="true" outlineLevel="0" collapsed="false">
      <c r="B426" s="22" t="str">
        <f aca="false">IF(Items!$C$20="","",Items!$C$20)</f>
        <v/>
      </c>
      <c r="C426" s="22"/>
      <c r="D426" s="22"/>
      <c r="E426" s="22"/>
      <c r="F426" s="22"/>
    </row>
    <row r="427" customFormat="false" ht="6" hidden="true" customHeight="true" outlineLevel="0" collapsed="false"/>
    <row r="428" customFormat="false" ht="13.5" hidden="true" customHeight="true" outlineLevel="0" collapsed="false">
      <c r="B428" s="21" t="s">
        <v>30</v>
      </c>
      <c r="C428" s="21"/>
      <c r="D428" s="21" t="s">
        <v>20</v>
      </c>
      <c r="E428" s="21"/>
      <c r="F428" s="21"/>
    </row>
    <row r="429" customFormat="false" ht="24" hidden="true" customHeight="true" outlineLevel="0" collapsed="false">
      <c r="B429" s="23" t="str">
        <f aca="false">IF(Items!$D$20="","",Items!$D$20)</f>
        <v/>
      </c>
      <c r="C429" s="23"/>
      <c r="D429" s="24" t="str">
        <f aca="false">IF(Items!$E$20="","",Items!$E$20)</f>
        <v/>
      </c>
      <c r="E429" s="24"/>
      <c r="F429" s="24"/>
    </row>
    <row r="430" customFormat="false" ht="6" hidden="true" customHeight="true" outlineLevel="0" collapsed="false"/>
    <row r="431" customFormat="false" ht="13.5" hidden="true" customHeight="true" outlineLevel="0" collapsed="false">
      <c r="B431" s="3" t="s">
        <v>31</v>
      </c>
      <c r="C431" s="3"/>
      <c r="D431" s="3"/>
      <c r="E431" s="3"/>
      <c r="F431" s="3"/>
    </row>
    <row r="432" customFormat="false" ht="6" hidden="true" customHeight="true" outlineLevel="0" collapsed="false"/>
    <row r="433" customFormat="false" ht="21.75" hidden="true" customHeight="true" outlineLevel="0" collapsed="false">
      <c r="B433" s="11" t="s">
        <v>17</v>
      </c>
      <c r="C433" s="11" t="s">
        <v>32</v>
      </c>
      <c r="D433" s="11" t="s">
        <v>33</v>
      </c>
      <c r="E433" s="11"/>
      <c r="F433" s="11" t="s">
        <v>34</v>
      </c>
    </row>
    <row r="434" customFormat="false" ht="21.75" hidden="true" customHeight="true" outlineLevel="0" collapsed="false">
      <c r="B434" s="14" t="n">
        <v>1</v>
      </c>
      <c r="C434" s="25" t="str">
        <f aca="false">IF(Items!$D$20="","",ROUND(Items!$D$20*(0.1+(1-1)/11*0.9),0))</f>
        <v/>
      </c>
      <c r="D434" s="26"/>
      <c r="E434" s="26"/>
      <c r="F434" s="26"/>
    </row>
    <row r="435" customFormat="false" ht="21.75" hidden="true" customHeight="true" outlineLevel="0" collapsed="false">
      <c r="B435" s="27" t="n">
        <v>2</v>
      </c>
      <c r="C435" s="28" t="str">
        <f aca="false">IF(Items!$D$20="","",ROUND(Items!$D$20*(0.1+(2-1)/11*0.9),0))</f>
        <v/>
      </c>
      <c r="D435" s="29"/>
      <c r="E435" s="29"/>
      <c r="F435" s="29"/>
    </row>
    <row r="436" customFormat="false" ht="21.75" hidden="true" customHeight="true" outlineLevel="0" collapsed="false">
      <c r="B436" s="14" t="n">
        <v>3</v>
      </c>
      <c r="C436" s="25" t="str">
        <f aca="false">IF(Items!$D$20="","",ROUND(Items!$D$20*(0.1+(3-1)/11*0.9),0))</f>
        <v/>
      </c>
      <c r="D436" s="26"/>
      <c r="E436" s="26"/>
      <c r="F436" s="26"/>
    </row>
    <row r="437" customFormat="false" ht="21.75" hidden="true" customHeight="true" outlineLevel="0" collapsed="false">
      <c r="B437" s="27" t="n">
        <v>4</v>
      </c>
      <c r="C437" s="28" t="str">
        <f aca="false">IF(Items!$D$20="","",ROUND(Items!$D$20*(0.1+(4-1)/11*0.9),0))</f>
        <v/>
      </c>
      <c r="D437" s="29"/>
      <c r="E437" s="29"/>
      <c r="F437" s="29"/>
    </row>
    <row r="438" customFormat="false" ht="21.75" hidden="true" customHeight="true" outlineLevel="0" collapsed="false">
      <c r="B438" s="14" t="n">
        <v>5</v>
      </c>
      <c r="C438" s="25" t="str">
        <f aca="false">IF(Items!$D$20="","",ROUND(Items!$D$20*(0.1+(5-1)/11*0.9),0))</f>
        <v/>
      </c>
      <c r="D438" s="26"/>
      <c r="E438" s="26"/>
      <c r="F438" s="26"/>
    </row>
    <row r="439" customFormat="false" ht="21.75" hidden="true" customHeight="true" outlineLevel="0" collapsed="false">
      <c r="B439" s="27" t="n">
        <v>6</v>
      </c>
      <c r="C439" s="28" t="str">
        <f aca="false">IF(Items!$D$20="","",ROUND(Items!$D$20*(0.1+(6-1)/11*0.9),0))</f>
        <v/>
      </c>
      <c r="D439" s="29"/>
      <c r="E439" s="29"/>
      <c r="F439" s="29"/>
    </row>
    <row r="440" customFormat="false" ht="21.75" hidden="true" customHeight="true" outlineLevel="0" collapsed="false">
      <c r="B440" s="14" t="n">
        <v>7</v>
      </c>
      <c r="C440" s="25" t="str">
        <f aca="false">IF(Items!$D$20="","",ROUND(Items!$D$20*(0.1+(7-1)/11*0.9),0))</f>
        <v/>
      </c>
      <c r="D440" s="26"/>
      <c r="E440" s="26"/>
      <c r="F440" s="26"/>
    </row>
    <row r="441" customFormat="false" ht="21.75" hidden="true" customHeight="true" outlineLevel="0" collapsed="false">
      <c r="B441" s="27" t="n">
        <v>8</v>
      </c>
      <c r="C441" s="28" t="str">
        <f aca="false">IF(Items!$D$20="","",ROUND(Items!$D$20*(0.1+(8-1)/11*0.9),0))</f>
        <v/>
      </c>
      <c r="D441" s="29"/>
      <c r="E441" s="29"/>
      <c r="F441" s="29"/>
    </row>
    <row r="442" customFormat="false" ht="21.75" hidden="true" customHeight="true" outlineLevel="0" collapsed="false">
      <c r="B442" s="14" t="n">
        <v>9</v>
      </c>
      <c r="C442" s="25" t="str">
        <f aca="false">IF(Items!$D$20="","",ROUND(Items!$D$20*(0.1+(9-1)/11*0.9),0))</f>
        <v/>
      </c>
      <c r="D442" s="26"/>
      <c r="E442" s="26"/>
      <c r="F442" s="26"/>
    </row>
    <row r="443" customFormat="false" ht="21.75" hidden="true" customHeight="true" outlineLevel="0" collapsed="false">
      <c r="B443" s="27" t="n">
        <v>10</v>
      </c>
      <c r="C443" s="28" t="str">
        <f aca="false">IF(Items!$D$20="","",ROUND(Items!$D$20*(0.1+(10-1)/11*0.9),0))</f>
        <v/>
      </c>
      <c r="D443" s="29"/>
      <c r="E443" s="29"/>
      <c r="F443" s="29"/>
    </row>
    <row r="444" customFormat="false" ht="21.75" hidden="true" customHeight="true" outlineLevel="0" collapsed="false">
      <c r="B444" s="14" t="n">
        <v>11</v>
      </c>
      <c r="C444" s="25" t="str">
        <f aca="false">IF(Items!$D$20="","",ROUND(Items!$D$20*(0.1+(11-1)/11*0.9),0))</f>
        <v/>
      </c>
      <c r="D444" s="26"/>
      <c r="E444" s="26"/>
      <c r="F444" s="26"/>
    </row>
    <row r="445" customFormat="false" ht="21.75" hidden="true" customHeight="true" outlineLevel="0" collapsed="false">
      <c r="B445" s="27" t="n">
        <v>12</v>
      </c>
      <c r="C445" s="28" t="str">
        <f aca="false">IF(Items!$D$20="","",ROUND(Items!$D$20*(0.1+(12-1)/11*0.9),0))</f>
        <v/>
      </c>
      <c r="D445" s="29"/>
      <c r="E445" s="29"/>
      <c r="F445" s="29"/>
    </row>
    <row r="446" customFormat="false" ht="25.5" hidden="true" customHeight="true" outlineLevel="0" collapsed="false">
      <c r="B446" s="30" t="s">
        <v>35</v>
      </c>
      <c r="C446" s="31" t="str">
        <f aca="false">IF(Items!$D$20="","",ROUND(Items!$D$20*Setup!$C$14,0))</f>
        <v/>
      </c>
      <c r="D446" s="32"/>
      <c r="E446" s="32"/>
      <c r="F446" s="32"/>
    </row>
    <row r="447" customFormat="false" ht="6" hidden="true" customHeight="true" outlineLevel="0" collapsed="false"/>
    <row r="448" customFormat="false" ht="12" hidden="true" customHeight="true" outlineLevel="0" collapsed="false">
      <c r="B448" s="33" t="s">
        <v>36</v>
      </c>
      <c r="C448" s="33"/>
      <c r="D448" s="33"/>
      <c r="E448" s="33"/>
      <c r="F448" s="33"/>
    </row>
    <row r="449" customFormat="false" ht="21.75" hidden="true" customHeight="true" outlineLevel="0" collapsed="false">
      <c r="B449" s="34" t="s">
        <v>37</v>
      </c>
      <c r="C449" s="34"/>
      <c r="D449" s="34"/>
      <c r="E449" s="34"/>
      <c r="F449" s="34"/>
    </row>
    <row r="450" customFormat="false" ht="6" hidden="true" customHeight="true" outlineLevel="0" collapsed="false"/>
    <row r="451" customFormat="false" ht="30" hidden="true" customHeight="true" outlineLevel="0" collapsed="false">
      <c r="B451" s="18" t="s">
        <v>26</v>
      </c>
      <c r="C451" s="18"/>
      <c r="D451" s="18"/>
      <c r="E451" s="18"/>
      <c r="F451" s="18"/>
    </row>
    <row r="452" customFormat="false" ht="21.75" hidden="true" customHeight="true" outlineLevel="0" collapsed="false">
      <c r="B452" s="19" t="s">
        <v>27</v>
      </c>
      <c r="C452" s="20" t="str">
        <f aca="false">Setup!$C$5</f>
        <v>Your Event Name Here</v>
      </c>
      <c r="D452" s="20"/>
      <c r="E452" s="20"/>
      <c r="F452" s="20"/>
    </row>
    <row r="453" customFormat="false" ht="21.75" hidden="true" customHeight="true" outlineLevel="0" collapsed="false">
      <c r="B453" s="19" t="s">
        <v>28</v>
      </c>
      <c r="C453" s="20" t="str">
        <f aca="false">Setup!$C$7</f>
        <v>Event Date</v>
      </c>
      <c r="D453" s="19" t="s">
        <v>29</v>
      </c>
      <c r="E453" s="20" t="str">
        <f aca="false">Setup!$C$9</f>
        <v>Event Location</v>
      </c>
      <c r="F453" s="20"/>
    </row>
    <row r="454" customFormat="false" ht="6" hidden="true" customHeight="true" outlineLevel="0" collapsed="false"/>
    <row r="455" customFormat="false" ht="13.5" hidden="true" customHeight="true" outlineLevel="0" collapsed="false">
      <c r="B455" s="21" t="s">
        <v>18</v>
      </c>
      <c r="C455" s="21"/>
      <c r="D455" s="21"/>
      <c r="E455" s="21"/>
      <c r="F455" s="21"/>
    </row>
    <row r="456" customFormat="false" ht="36" hidden="true" customHeight="true" outlineLevel="0" collapsed="false">
      <c r="B456" s="22" t="str">
        <f aca="false">IF(Items!$C$21="","",Items!$C$21)</f>
        <v/>
      </c>
      <c r="C456" s="22"/>
      <c r="D456" s="22"/>
      <c r="E456" s="22"/>
      <c r="F456" s="22"/>
    </row>
    <row r="457" customFormat="false" ht="6" hidden="true" customHeight="true" outlineLevel="0" collapsed="false"/>
    <row r="458" customFormat="false" ht="13.5" hidden="true" customHeight="true" outlineLevel="0" collapsed="false">
      <c r="B458" s="21" t="s">
        <v>30</v>
      </c>
      <c r="C458" s="21"/>
      <c r="D458" s="21" t="s">
        <v>20</v>
      </c>
      <c r="E458" s="21"/>
      <c r="F458" s="21"/>
    </row>
    <row r="459" customFormat="false" ht="24" hidden="true" customHeight="true" outlineLevel="0" collapsed="false">
      <c r="B459" s="23" t="str">
        <f aca="false">IF(Items!$D$21="","",Items!$D$21)</f>
        <v/>
      </c>
      <c r="C459" s="23"/>
      <c r="D459" s="24" t="str">
        <f aca="false">IF(Items!$E$21="","",Items!$E$21)</f>
        <v/>
      </c>
      <c r="E459" s="24"/>
      <c r="F459" s="24"/>
    </row>
    <row r="460" customFormat="false" ht="6" hidden="true" customHeight="true" outlineLevel="0" collapsed="false"/>
    <row r="461" customFormat="false" ht="13.5" hidden="true" customHeight="true" outlineLevel="0" collapsed="false">
      <c r="B461" s="3" t="s">
        <v>31</v>
      </c>
      <c r="C461" s="3"/>
      <c r="D461" s="3"/>
      <c r="E461" s="3"/>
      <c r="F461" s="3"/>
    </row>
    <row r="462" customFormat="false" ht="6" hidden="true" customHeight="true" outlineLevel="0" collapsed="false"/>
    <row r="463" customFormat="false" ht="21.75" hidden="true" customHeight="true" outlineLevel="0" collapsed="false">
      <c r="B463" s="11" t="s">
        <v>17</v>
      </c>
      <c r="C463" s="11" t="s">
        <v>32</v>
      </c>
      <c r="D463" s="11" t="s">
        <v>33</v>
      </c>
      <c r="E463" s="11"/>
      <c r="F463" s="11" t="s">
        <v>34</v>
      </c>
    </row>
    <row r="464" customFormat="false" ht="21.75" hidden="true" customHeight="true" outlineLevel="0" collapsed="false">
      <c r="B464" s="14" t="n">
        <v>1</v>
      </c>
      <c r="C464" s="25" t="str">
        <f aca="false">IF(Items!$D$21="","",ROUND(Items!$D$21*(0.1+(1-1)/11*0.9),0))</f>
        <v/>
      </c>
      <c r="D464" s="26"/>
      <c r="E464" s="26"/>
      <c r="F464" s="26"/>
    </row>
    <row r="465" customFormat="false" ht="21.75" hidden="true" customHeight="true" outlineLevel="0" collapsed="false">
      <c r="B465" s="27" t="n">
        <v>2</v>
      </c>
      <c r="C465" s="28" t="str">
        <f aca="false">IF(Items!$D$21="","",ROUND(Items!$D$21*(0.1+(2-1)/11*0.9),0))</f>
        <v/>
      </c>
      <c r="D465" s="29"/>
      <c r="E465" s="29"/>
      <c r="F465" s="29"/>
    </row>
    <row r="466" customFormat="false" ht="21.75" hidden="true" customHeight="true" outlineLevel="0" collapsed="false">
      <c r="B466" s="14" t="n">
        <v>3</v>
      </c>
      <c r="C466" s="25" t="str">
        <f aca="false">IF(Items!$D$21="","",ROUND(Items!$D$21*(0.1+(3-1)/11*0.9),0))</f>
        <v/>
      </c>
      <c r="D466" s="26"/>
      <c r="E466" s="26"/>
      <c r="F466" s="26"/>
    </row>
    <row r="467" customFormat="false" ht="21.75" hidden="true" customHeight="true" outlineLevel="0" collapsed="false">
      <c r="B467" s="27" t="n">
        <v>4</v>
      </c>
      <c r="C467" s="28" t="str">
        <f aca="false">IF(Items!$D$21="","",ROUND(Items!$D$21*(0.1+(4-1)/11*0.9),0))</f>
        <v/>
      </c>
      <c r="D467" s="29"/>
      <c r="E467" s="29"/>
      <c r="F467" s="29"/>
    </row>
    <row r="468" customFormat="false" ht="21.75" hidden="true" customHeight="true" outlineLevel="0" collapsed="false">
      <c r="B468" s="14" t="n">
        <v>5</v>
      </c>
      <c r="C468" s="25" t="str">
        <f aca="false">IF(Items!$D$21="","",ROUND(Items!$D$21*(0.1+(5-1)/11*0.9),0))</f>
        <v/>
      </c>
      <c r="D468" s="26"/>
      <c r="E468" s="26"/>
      <c r="F468" s="26"/>
    </row>
    <row r="469" customFormat="false" ht="21.75" hidden="true" customHeight="true" outlineLevel="0" collapsed="false">
      <c r="B469" s="27" t="n">
        <v>6</v>
      </c>
      <c r="C469" s="28" t="str">
        <f aca="false">IF(Items!$D$21="","",ROUND(Items!$D$21*(0.1+(6-1)/11*0.9),0))</f>
        <v/>
      </c>
      <c r="D469" s="29"/>
      <c r="E469" s="29"/>
      <c r="F469" s="29"/>
    </row>
    <row r="470" customFormat="false" ht="21.75" hidden="true" customHeight="true" outlineLevel="0" collapsed="false">
      <c r="B470" s="14" t="n">
        <v>7</v>
      </c>
      <c r="C470" s="25" t="str">
        <f aca="false">IF(Items!$D$21="","",ROUND(Items!$D$21*(0.1+(7-1)/11*0.9),0))</f>
        <v/>
      </c>
      <c r="D470" s="26"/>
      <c r="E470" s="26"/>
      <c r="F470" s="26"/>
    </row>
    <row r="471" customFormat="false" ht="21.75" hidden="true" customHeight="true" outlineLevel="0" collapsed="false">
      <c r="B471" s="27" t="n">
        <v>8</v>
      </c>
      <c r="C471" s="28" t="str">
        <f aca="false">IF(Items!$D$21="","",ROUND(Items!$D$21*(0.1+(8-1)/11*0.9),0))</f>
        <v/>
      </c>
      <c r="D471" s="29"/>
      <c r="E471" s="29"/>
      <c r="F471" s="29"/>
    </row>
    <row r="472" customFormat="false" ht="21.75" hidden="true" customHeight="true" outlineLevel="0" collapsed="false">
      <c r="B472" s="14" t="n">
        <v>9</v>
      </c>
      <c r="C472" s="25" t="str">
        <f aca="false">IF(Items!$D$21="","",ROUND(Items!$D$21*(0.1+(9-1)/11*0.9),0))</f>
        <v/>
      </c>
      <c r="D472" s="26"/>
      <c r="E472" s="26"/>
      <c r="F472" s="26"/>
    </row>
    <row r="473" customFormat="false" ht="21.75" hidden="true" customHeight="true" outlineLevel="0" collapsed="false">
      <c r="B473" s="27" t="n">
        <v>10</v>
      </c>
      <c r="C473" s="28" t="str">
        <f aca="false">IF(Items!$D$21="","",ROUND(Items!$D$21*(0.1+(10-1)/11*0.9),0))</f>
        <v/>
      </c>
      <c r="D473" s="29"/>
      <c r="E473" s="29"/>
      <c r="F473" s="29"/>
    </row>
    <row r="474" customFormat="false" ht="21.75" hidden="true" customHeight="true" outlineLevel="0" collapsed="false">
      <c r="B474" s="14" t="n">
        <v>11</v>
      </c>
      <c r="C474" s="25" t="str">
        <f aca="false">IF(Items!$D$21="","",ROUND(Items!$D$21*(0.1+(11-1)/11*0.9),0))</f>
        <v/>
      </c>
      <c r="D474" s="26"/>
      <c r="E474" s="26"/>
      <c r="F474" s="26"/>
    </row>
    <row r="475" customFormat="false" ht="21.75" hidden="true" customHeight="true" outlineLevel="0" collapsed="false">
      <c r="B475" s="27" t="n">
        <v>12</v>
      </c>
      <c r="C475" s="28" t="str">
        <f aca="false">IF(Items!$D$21="","",ROUND(Items!$D$21*(0.1+(12-1)/11*0.9),0))</f>
        <v/>
      </c>
      <c r="D475" s="29"/>
      <c r="E475" s="29"/>
      <c r="F475" s="29"/>
    </row>
    <row r="476" customFormat="false" ht="25.5" hidden="true" customHeight="true" outlineLevel="0" collapsed="false">
      <c r="B476" s="30" t="s">
        <v>35</v>
      </c>
      <c r="C476" s="31" t="str">
        <f aca="false">IF(Items!$D$21="","",ROUND(Items!$D$21*Setup!$C$14,0))</f>
        <v/>
      </c>
      <c r="D476" s="32"/>
      <c r="E476" s="32"/>
      <c r="F476" s="32"/>
    </row>
    <row r="477" customFormat="false" ht="6" hidden="true" customHeight="true" outlineLevel="0" collapsed="false"/>
    <row r="478" customFormat="false" ht="12" hidden="true" customHeight="true" outlineLevel="0" collapsed="false">
      <c r="B478" s="33" t="s">
        <v>36</v>
      </c>
      <c r="C478" s="33"/>
      <c r="D478" s="33"/>
      <c r="E478" s="33"/>
      <c r="F478" s="33"/>
    </row>
    <row r="479" customFormat="false" ht="21.75" hidden="true" customHeight="true" outlineLevel="0" collapsed="false">
      <c r="B479" s="34" t="s">
        <v>37</v>
      </c>
      <c r="C479" s="34"/>
      <c r="D479" s="34"/>
      <c r="E479" s="34"/>
      <c r="F479" s="34"/>
    </row>
    <row r="480" customFormat="false" ht="6" hidden="true" customHeight="true" outlineLevel="0" collapsed="false"/>
    <row r="481" customFormat="false" ht="30" hidden="true" customHeight="true" outlineLevel="0" collapsed="false">
      <c r="B481" s="18" t="s">
        <v>26</v>
      </c>
      <c r="C481" s="18"/>
      <c r="D481" s="18"/>
      <c r="E481" s="18"/>
      <c r="F481" s="18"/>
    </row>
    <row r="482" customFormat="false" ht="21.75" hidden="true" customHeight="true" outlineLevel="0" collapsed="false">
      <c r="B482" s="19" t="s">
        <v>27</v>
      </c>
      <c r="C482" s="20" t="str">
        <f aca="false">Setup!$C$5</f>
        <v>Your Event Name Here</v>
      </c>
      <c r="D482" s="20"/>
      <c r="E482" s="20"/>
      <c r="F482" s="20"/>
    </row>
    <row r="483" customFormat="false" ht="21.75" hidden="true" customHeight="true" outlineLevel="0" collapsed="false">
      <c r="B483" s="19" t="s">
        <v>28</v>
      </c>
      <c r="C483" s="20" t="str">
        <f aca="false">Setup!$C$7</f>
        <v>Event Date</v>
      </c>
      <c r="D483" s="19" t="s">
        <v>29</v>
      </c>
      <c r="E483" s="20" t="str">
        <f aca="false">Setup!$C$9</f>
        <v>Event Location</v>
      </c>
      <c r="F483" s="20"/>
    </row>
    <row r="484" customFormat="false" ht="6" hidden="true" customHeight="true" outlineLevel="0" collapsed="false"/>
    <row r="485" customFormat="false" ht="13.5" hidden="true" customHeight="true" outlineLevel="0" collapsed="false">
      <c r="B485" s="21" t="s">
        <v>18</v>
      </c>
      <c r="C485" s="21"/>
      <c r="D485" s="21"/>
      <c r="E485" s="21"/>
      <c r="F485" s="21"/>
    </row>
    <row r="486" customFormat="false" ht="36" hidden="true" customHeight="true" outlineLevel="0" collapsed="false">
      <c r="B486" s="22" t="str">
        <f aca="false">IF(Items!$C$22="","",Items!$C$22)</f>
        <v/>
      </c>
      <c r="C486" s="22"/>
      <c r="D486" s="22"/>
      <c r="E486" s="22"/>
      <c r="F486" s="22"/>
    </row>
    <row r="487" customFormat="false" ht="6" hidden="true" customHeight="true" outlineLevel="0" collapsed="false"/>
    <row r="488" customFormat="false" ht="13.5" hidden="true" customHeight="true" outlineLevel="0" collapsed="false">
      <c r="B488" s="21" t="s">
        <v>30</v>
      </c>
      <c r="C488" s="21"/>
      <c r="D488" s="21" t="s">
        <v>20</v>
      </c>
      <c r="E488" s="21"/>
      <c r="F488" s="21"/>
    </row>
    <row r="489" customFormat="false" ht="24" hidden="true" customHeight="true" outlineLevel="0" collapsed="false">
      <c r="B489" s="23" t="str">
        <f aca="false">IF(Items!$D$22="","",Items!$D$22)</f>
        <v/>
      </c>
      <c r="C489" s="23"/>
      <c r="D489" s="24" t="str">
        <f aca="false">IF(Items!$E$22="","",Items!$E$22)</f>
        <v/>
      </c>
      <c r="E489" s="24"/>
      <c r="F489" s="24"/>
    </row>
    <row r="490" customFormat="false" ht="6" hidden="true" customHeight="true" outlineLevel="0" collapsed="false"/>
    <row r="491" customFormat="false" ht="13.5" hidden="true" customHeight="true" outlineLevel="0" collapsed="false">
      <c r="B491" s="3" t="s">
        <v>31</v>
      </c>
      <c r="C491" s="3"/>
      <c r="D491" s="3"/>
      <c r="E491" s="3"/>
      <c r="F491" s="3"/>
    </row>
    <row r="492" customFormat="false" ht="6" hidden="true" customHeight="true" outlineLevel="0" collapsed="false"/>
    <row r="493" customFormat="false" ht="21.75" hidden="true" customHeight="true" outlineLevel="0" collapsed="false">
      <c r="B493" s="11" t="s">
        <v>17</v>
      </c>
      <c r="C493" s="11" t="s">
        <v>32</v>
      </c>
      <c r="D493" s="11" t="s">
        <v>33</v>
      </c>
      <c r="E493" s="11"/>
      <c r="F493" s="11" t="s">
        <v>34</v>
      </c>
    </row>
    <row r="494" customFormat="false" ht="21.75" hidden="true" customHeight="true" outlineLevel="0" collapsed="false">
      <c r="B494" s="14" t="n">
        <v>1</v>
      </c>
      <c r="C494" s="25" t="str">
        <f aca="false">IF(Items!$D$22="","",ROUND(Items!$D$22*(0.1+(1-1)/11*0.9),0))</f>
        <v/>
      </c>
      <c r="D494" s="26"/>
      <c r="E494" s="26"/>
      <c r="F494" s="26"/>
    </row>
    <row r="495" customFormat="false" ht="21.75" hidden="true" customHeight="true" outlineLevel="0" collapsed="false">
      <c r="B495" s="27" t="n">
        <v>2</v>
      </c>
      <c r="C495" s="28" t="str">
        <f aca="false">IF(Items!$D$22="","",ROUND(Items!$D$22*(0.1+(2-1)/11*0.9),0))</f>
        <v/>
      </c>
      <c r="D495" s="29"/>
      <c r="E495" s="29"/>
      <c r="F495" s="29"/>
    </row>
    <row r="496" customFormat="false" ht="21.75" hidden="true" customHeight="true" outlineLevel="0" collapsed="false">
      <c r="B496" s="14" t="n">
        <v>3</v>
      </c>
      <c r="C496" s="25" t="str">
        <f aca="false">IF(Items!$D$22="","",ROUND(Items!$D$22*(0.1+(3-1)/11*0.9),0))</f>
        <v/>
      </c>
      <c r="D496" s="26"/>
      <c r="E496" s="26"/>
      <c r="F496" s="26"/>
    </row>
    <row r="497" customFormat="false" ht="21.75" hidden="true" customHeight="true" outlineLevel="0" collapsed="false">
      <c r="B497" s="27" t="n">
        <v>4</v>
      </c>
      <c r="C497" s="28" t="str">
        <f aca="false">IF(Items!$D$22="","",ROUND(Items!$D$22*(0.1+(4-1)/11*0.9),0))</f>
        <v/>
      </c>
      <c r="D497" s="29"/>
      <c r="E497" s="29"/>
      <c r="F497" s="29"/>
    </row>
    <row r="498" customFormat="false" ht="21.75" hidden="true" customHeight="true" outlineLevel="0" collapsed="false">
      <c r="B498" s="14" t="n">
        <v>5</v>
      </c>
      <c r="C498" s="25" t="str">
        <f aca="false">IF(Items!$D$22="","",ROUND(Items!$D$22*(0.1+(5-1)/11*0.9),0))</f>
        <v/>
      </c>
      <c r="D498" s="26"/>
      <c r="E498" s="26"/>
      <c r="F498" s="26"/>
    </row>
    <row r="499" customFormat="false" ht="21.75" hidden="true" customHeight="true" outlineLevel="0" collapsed="false">
      <c r="B499" s="27" t="n">
        <v>6</v>
      </c>
      <c r="C499" s="28" t="str">
        <f aca="false">IF(Items!$D$22="","",ROUND(Items!$D$22*(0.1+(6-1)/11*0.9),0))</f>
        <v/>
      </c>
      <c r="D499" s="29"/>
      <c r="E499" s="29"/>
      <c r="F499" s="29"/>
    </row>
    <row r="500" customFormat="false" ht="21.75" hidden="true" customHeight="true" outlineLevel="0" collapsed="false">
      <c r="B500" s="14" t="n">
        <v>7</v>
      </c>
      <c r="C500" s="25" t="str">
        <f aca="false">IF(Items!$D$22="","",ROUND(Items!$D$22*(0.1+(7-1)/11*0.9),0))</f>
        <v/>
      </c>
      <c r="D500" s="26"/>
      <c r="E500" s="26"/>
      <c r="F500" s="26"/>
    </row>
    <row r="501" customFormat="false" ht="21.75" hidden="true" customHeight="true" outlineLevel="0" collapsed="false">
      <c r="B501" s="27" t="n">
        <v>8</v>
      </c>
      <c r="C501" s="28" t="str">
        <f aca="false">IF(Items!$D$22="","",ROUND(Items!$D$22*(0.1+(8-1)/11*0.9),0))</f>
        <v/>
      </c>
      <c r="D501" s="29"/>
      <c r="E501" s="29"/>
      <c r="F501" s="29"/>
    </row>
    <row r="502" customFormat="false" ht="21.75" hidden="true" customHeight="true" outlineLevel="0" collapsed="false">
      <c r="B502" s="14" t="n">
        <v>9</v>
      </c>
      <c r="C502" s="25" t="str">
        <f aca="false">IF(Items!$D$22="","",ROUND(Items!$D$22*(0.1+(9-1)/11*0.9),0))</f>
        <v/>
      </c>
      <c r="D502" s="26"/>
      <c r="E502" s="26"/>
      <c r="F502" s="26"/>
    </row>
    <row r="503" customFormat="false" ht="21.75" hidden="true" customHeight="true" outlineLevel="0" collapsed="false">
      <c r="B503" s="27" t="n">
        <v>10</v>
      </c>
      <c r="C503" s="28" t="str">
        <f aca="false">IF(Items!$D$22="","",ROUND(Items!$D$22*(0.1+(10-1)/11*0.9),0))</f>
        <v/>
      </c>
      <c r="D503" s="29"/>
      <c r="E503" s="29"/>
      <c r="F503" s="29"/>
    </row>
    <row r="504" customFormat="false" ht="21.75" hidden="true" customHeight="true" outlineLevel="0" collapsed="false">
      <c r="B504" s="14" t="n">
        <v>11</v>
      </c>
      <c r="C504" s="25" t="str">
        <f aca="false">IF(Items!$D$22="","",ROUND(Items!$D$22*(0.1+(11-1)/11*0.9),0))</f>
        <v/>
      </c>
      <c r="D504" s="26"/>
      <c r="E504" s="26"/>
      <c r="F504" s="26"/>
    </row>
    <row r="505" customFormat="false" ht="21.75" hidden="true" customHeight="true" outlineLevel="0" collapsed="false">
      <c r="B505" s="27" t="n">
        <v>12</v>
      </c>
      <c r="C505" s="28" t="str">
        <f aca="false">IF(Items!$D$22="","",ROUND(Items!$D$22*(0.1+(12-1)/11*0.9),0))</f>
        <v/>
      </c>
      <c r="D505" s="29"/>
      <c r="E505" s="29"/>
      <c r="F505" s="29"/>
    </row>
    <row r="506" customFormat="false" ht="25.5" hidden="true" customHeight="true" outlineLevel="0" collapsed="false">
      <c r="B506" s="30" t="s">
        <v>35</v>
      </c>
      <c r="C506" s="31" t="str">
        <f aca="false">IF(Items!$D$22="","",ROUND(Items!$D$22*Setup!$C$14,0))</f>
        <v/>
      </c>
      <c r="D506" s="32"/>
      <c r="E506" s="32"/>
      <c r="F506" s="32"/>
    </row>
    <row r="507" customFormat="false" ht="6" hidden="true" customHeight="true" outlineLevel="0" collapsed="false"/>
    <row r="508" customFormat="false" ht="12" hidden="true" customHeight="true" outlineLevel="0" collapsed="false">
      <c r="B508" s="33" t="s">
        <v>36</v>
      </c>
      <c r="C508" s="33"/>
      <c r="D508" s="33"/>
      <c r="E508" s="33"/>
      <c r="F508" s="33"/>
    </row>
    <row r="509" customFormat="false" ht="21.75" hidden="true" customHeight="true" outlineLevel="0" collapsed="false">
      <c r="B509" s="34" t="s">
        <v>37</v>
      </c>
      <c r="C509" s="34"/>
      <c r="D509" s="34"/>
      <c r="E509" s="34"/>
      <c r="F509" s="34"/>
    </row>
    <row r="510" customFormat="false" ht="6" hidden="true" customHeight="true" outlineLevel="0" collapsed="false"/>
    <row r="511" customFormat="false" ht="30" hidden="true" customHeight="true" outlineLevel="0" collapsed="false">
      <c r="B511" s="18" t="s">
        <v>26</v>
      </c>
      <c r="C511" s="18"/>
      <c r="D511" s="18"/>
      <c r="E511" s="18"/>
      <c r="F511" s="18"/>
    </row>
    <row r="512" customFormat="false" ht="21.75" hidden="true" customHeight="true" outlineLevel="0" collapsed="false">
      <c r="B512" s="19" t="s">
        <v>27</v>
      </c>
      <c r="C512" s="20" t="str">
        <f aca="false">Setup!$C$5</f>
        <v>Your Event Name Here</v>
      </c>
      <c r="D512" s="20"/>
      <c r="E512" s="20"/>
      <c r="F512" s="20"/>
    </row>
    <row r="513" customFormat="false" ht="21.75" hidden="true" customHeight="true" outlineLevel="0" collapsed="false">
      <c r="B513" s="19" t="s">
        <v>28</v>
      </c>
      <c r="C513" s="20" t="str">
        <f aca="false">Setup!$C$7</f>
        <v>Event Date</v>
      </c>
      <c r="D513" s="19" t="s">
        <v>29</v>
      </c>
      <c r="E513" s="20" t="str">
        <f aca="false">Setup!$C$9</f>
        <v>Event Location</v>
      </c>
      <c r="F513" s="20"/>
    </row>
    <row r="514" customFormat="false" ht="6" hidden="true" customHeight="true" outlineLevel="0" collapsed="false"/>
    <row r="515" customFormat="false" ht="13.5" hidden="true" customHeight="true" outlineLevel="0" collapsed="false">
      <c r="B515" s="21" t="s">
        <v>18</v>
      </c>
      <c r="C515" s="21"/>
      <c r="D515" s="21"/>
      <c r="E515" s="21"/>
      <c r="F515" s="21"/>
    </row>
    <row r="516" customFormat="false" ht="36" hidden="true" customHeight="true" outlineLevel="0" collapsed="false">
      <c r="B516" s="22" t="str">
        <f aca="false">IF(Items!$C$23="","",Items!$C$23)</f>
        <v/>
      </c>
      <c r="C516" s="22"/>
      <c r="D516" s="22"/>
      <c r="E516" s="22"/>
      <c r="F516" s="22"/>
    </row>
    <row r="517" customFormat="false" ht="6" hidden="true" customHeight="true" outlineLevel="0" collapsed="false"/>
    <row r="518" customFormat="false" ht="13.5" hidden="true" customHeight="true" outlineLevel="0" collapsed="false">
      <c r="B518" s="21" t="s">
        <v>30</v>
      </c>
      <c r="C518" s="21"/>
      <c r="D518" s="21" t="s">
        <v>20</v>
      </c>
      <c r="E518" s="21"/>
      <c r="F518" s="21"/>
    </row>
    <row r="519" customFormat="false" ht="24" hidden="true" customHeight="true" outlineLevel="0" collapsed="false">
      <c r="B519" s="23" t="str">
        <f aca="false">IF(Items!$D$23="","",Items!$D$23)</f>
        <v/>
      </c>
      <c r="C519" s="23"/>
      <c r="D519" s="24" t="str">
        <f aca="false">IF(Items!$E$23="","",Items!$E$23)</f>
        <v/>
      </c>
      <c r="E519" s="24"/>
      <c r="F519" s="24"/>
    </row>
    <row r="520" customFormat="false" ht="6" hidden="true" customHeight="true" outlineLevel="0" collapsed="false"/>
    <row r="521" customFormat="false" ht="13.5" hidden="true" customHeight="true" outlineLevel="0" collapsed="false">
      <c r="B521" s="3" t="s">
        <v>31</v>
      </c>
      <c r="C521" s="3"/>
      <c r="D521" s="3"/>
      <c r="E521" s="3"/>
      <c r="F521" s="3"/>
    </row>
    <row r="522" customFormat="false" ht="6" hidden="true" customHeight="true" outlineLevel="0" collapsed="false"/>
    <row r="523" customFormat="false" ht="21.75" hidden="true" customHeight="true" outlineLevel="0" collapsed="false">
      <c r="B523" s="11" t="s">
        <v>17</v>
      </c>
      <c r="C523" s="11" t="s">
        <v>32</v>
      </c>
      <c r="D523" s="11" t="s">
        <v>33</v>
      </c>
      <c r="E523" s="11"/>
      <c r="F523" s="11" t="s">
        <v>34</v>
      </c>
    </row>
    <row r="524" customFormat="false" ht="21.75" hidden="true" customHeight="true" outlineLevel="0" collapsed="false">
      <c r="B524" s="14" t="n">
        <v>1</v>
      </c>
      <c r="C524" s="25" t="str">
        <f aca="false">IF(Items!$D$23="","",ROUND(Items!$D$23*(0.1+(1-1)/11*0.9),0))</f>
        <v/>
      </c>
      <c r="D524" s="26"/>
      <c r="E524" s="26"/>
      <c r="F524" s="26"/>
    </row>
    <row r="525" customFormat="false" ht="21.75" hidden="true" customHeight="true" outlineLevel="0" collapsed="false">
      <c r="B525" s="27" t="n">
        <v>2</v>
      </c>
      <c r="C525" s="28" t="str">
        <f aca="false">IF(Items!$D$23="","",ROUND(Items!$D$23*(0.1+(2-1)/11*0.9),0))</f>
        <v/>
      </c>
      <c r="D525" s="29"/>
      <c r="E525" s="29"/>
      <c r="F525" s="29"/>
    </row>
    <row r="526" customFormat="false" ht="21.75" hidden="true" customHeight="true" outlineLevel="0" collapsed="false">
      <c r="B526" s="14" t="n">
        <v>3</v>
      </c>
      <c r="C526" s="25" t="str">
        <f aca="false">IF(Items!$D$23="","",ROUND(Items!$D$23*(0.1+(3-1)/11*0.9),0))</f>
        <v/>
      </c>
      <c r="D526" s="26"/>
      <c r="E526" s="26"/>
      <c r="F526" s="26"/>
    </row>
    <row r="527" customFormat="false" ht="21.75" hidden="true" customHeight="true" outlineLevel="0" collapsed="false">
      <c r="B527" s="27" t="n">
        <v>4</v>
      </c>
      <c r="C527" s="28" t="str">
        <f aca="false">IF(Items!$D$23="","",ROUND(Items!$D$23*(0.1+(4-1)/11*0.9),0))</f>
        <v/>
      </c>
      <c r="D527" s="29"/>
      <c r="E527" s="29"/>
      <c r="F527" s="29"/>
    </row>
    <row r="528" customFormat="false" ht="21.75" hidden="true" customHeight="true" outlineLevel="0" collapsed="false">
      <c r="B528" s="14" t="n">
        <v>5</v>
      </c>
      <c r="C528" s="25" t="str">
        <f aca="false">IF(Items!$D$23="","",ROUND(Items!$D$23*(0.1+(5-1)/11*0.9),0))</f>
        <v/>
      </c>
      <c r="D528" s="26"/>
      <c r="E528" s="26"/>
      <c r="F528" s="26"/>
    </row>
    <row r="529" customFormat="false" ht="21.75" hidden="true" customHeight="true" outlineLevel="0" collapsed="false">
      <c r="B529" s="27" t="n">
        <v>6</v>
      </c>
      <c r="C529" s="28" t="str">
        <f aca="false">IF(Items!$D$23="","",ROUND(Items!$D$23*(0.1+(6-1)/11*0.9),0))</f>
        <v/>
      </c>
      <c r="D529" s="29"/>
      <c r="E529" s="29"/>
      <c r="F529" s="29"/>
    </row>
    <row r="530" customFormat="false" ht="21.75" hidden="true" customHeight="true" outlineLevel="0" collapsed="false">
      <c r="B530" s="14" t="n">
        <v>7</v>
      </c>
      <c r="C530" s="25" t="str">
        <f aca="false">IF(Items!$D$23="","",ROUND(Items!$D$23*(0.1+(7-1)/11*0.9),0))</f>
        <v/>
      </c>
      <c r="D530" s="26"/>
      <c r="E530" s="26"/>
      <c r="F530" s="26"/>
    </row>
    <row r="531" customFormat="false" ht="21.75" hidden="true" customHeight="true" outlineLevel="0" collapsed="false">
      <c r="B531" s="27" t="n">
        <v>8</v>
      </c>
      <c r="C531" s="28" t="str">
        <f aca="false">IF(Items!$D$23="","",ROUND(Items!$D$23*(0.1+(8-1)/11*0.9),0))</f>
        <v/>
      </c>
      <c r="D531" s="29"/>
      <c r="E531" s="29"/>
      <c r="F531" s="29"/>
    </row>
    <row r="532" customFormat="false" ht="21.75" hidden="true" customHeight="true" outlineLevel="0" collapsed="false">
      <c r="B532" s="14" t="n">
        <v>9</v>
      </c>
      <c r="C532" s="25" t="str">
        <f aca="false">IF(Items!$D$23="","",ROUND(Items!$D$23*(0.1+(9-1)/11*0.9),0))</f>
        <v/>
      </c>
      <c r="D532" s="26"/>
      <c r="E532" s="26"/>
      <c r="F532" s="26"/>
    </row>
    <row r="533" customFormat="false" ht="21.75" hidden="true" customHeight="true" outlineLevel="0" collapsed="false">
      <c r="B533" s="27" t="n">
        <v>10</v>
      </c>
      <c r="C533" s="28" t="str">
        <f aca="false">IF(Items!$D$23="","",ROUND(Items!$D$23*(0.1+(10-1)/11*0.9),0))</f>
        <v/>
      </c>
      <c r="D533" s="29"/>
      <c r="E533" s="29"/>
      <c r="F533" s="29"/>
    </row>
    <row r="534" customFormat="false" ht="21.75" hidden="true" customHeight="true" outlineLevel="0" collapsed="false">
      <c r="B534" s="14" t="n">
        <v>11</v>
      </c>
      <c r="C534" s="25" t="str">
        <f aca="false">IF(Items!$D$23="","",ROUND(Items!$D$23*(0.1+(11-1)/11*0.9),0))</f>
        <v/>
      </c>
      <c r="D534" s="26"/>
      <c r="E534" s="26"/>
      <c r="F534" s="26"/>
    </row>
    <row r="535" customFormat="false" ht="21.75" hidden="true" customHeight="true" outlineLevel="0" collapsed="false">
      <c r="B535" s="27" t="n">
        <v>12</v>
      </c>
      <c r="C535" s="28" t="str">
        <f aca="false">IF(Items!$D$23="","",ROUND(Items!$D$23*(0.1+(12-1)/11*0.9),0))</f>
        <v/>
      </c>
      <c r="D535" s="29"/>
      <c r="E535" s="29"/>
      <c r="F535" s="29"/>
    </row>
    <row r="536" customFormat="false" ht="25.5" hidden="true" customHeight="true" outlineLevel="0" collapsed="false">
      <c r="B536" s="30" t="s">
        <v>35</v>
      </c>
      <c r="C536" s="31" t="str">
        <f aca="false">IF(Items!$D$23="","",ROUND(Items!$D$23*Setup!$C$14,0))</f>
        <v/>
      </c>
      <c r="D536" s="32"/>
      <c r="E536" s="32"/>
      <c r="F536" s="32"/>
    </row>
    <row r="537" customFormat="false" ht="6" hidden="true" customHeight="true" outlineLevel="0" collapsed="false"/>
    <row r="538" customFormat="false" ht="12" hidden="true" customHeight="true" outlineLevel="0" collapsed="false">
      <c r="B538" s="33" t="s">
        <v>36</v>
      </c>
      <c r="C538" s="33"/>
      <c r="D538" s="33"/>
      <c r="E538" s="33"/>
      <c r="F538" s="33"/>
    </row>
    <row r="539" customFormat="false" ht="21.75" hidden="true" customHeight="true" outlineLevel="0" collapsed="false">
      <c r="B539" s="34" t="s">
        <v>37</v>
      </c>
      <c r="C539" s="34"/>
      <c r="D539" s="34"/>
      <c r="E539" s="34"/>
      <c r="F539" s="34"/>
    </row>
    <row r="540" customFormat="false" ht="6" hidden="true" customHeight="true" outlineLevel="0" collapsed="false"/>
    <row r="541" customFormat="false" ht="30" hidden="true" customHeight="true" outlineLevel="0" collapsed="false">
      <c r="B541" s="18" t="s">
        <v>26</v>
      </c>
      <c r="C541" s="18"/>
      <c r="D541" s="18"/>
      <c r="E541" s="18"/>
      <c r="F541" s="18"/>
    </row>
    <row r="542" customFormat="false" ht="21.75" hidden="true" customHeight="true" outlineLevel="0" collapsed="false">
      <c r="B542" s="19" t="s">
        <v>27</v>
      </c>
      <c r="C542" s="20" t="str">
        <f aca="false">Setup!$C$5</f>
        <v>Your Event Name Here</v>
      </c>
      <c r="D542" s="20"/>
      <c r="E542" s="20"/>
      <c r="F542" s="20"/>
    </row>
    <row r="543" customFormat="false" ht="21.75" hidden="true" customHeight="true" outlineLevel="0" collapsed="false">
      <c r="B543" s="19" t="s">
        <v>28</v>
      </c>
      <c r="C543" s="20" t="str">
        <f aca="false">Setup!$C$7</f>
        <v>Event Date</v>
      </c>
      <c r="D543" s="19" t="s">
        <v>29</v>
      </c>
      <c r="E543" s="20" t="str">
        <f aca="false">Setup!$C$9</f>
        <v>Event Location</v>
      </c>
      <c r="F543" s="20"/>
    </row>
    <row r="544" customFormat="false" ht="6" hidden="true" customHeight="true" outlineLevel="0" collapsed="false"/>
    <row r="545" customFormat="false" ht="13.5" hidden="true" customHeight="true" outlineLevel="0" collapsed="false">
      <c r="B545" s="21" t="s">
        <v>18</v>
      </c>
      <c r="C545" s="21"/>
      <c r="D545" s="21"/>
      <c r="E545" s="21"/>
      <c r="F545" s="21"/>
    </row>
    <row r="546" customFormat="false" ht="36" hidden="true" customHeight="true" outlineLevel="0" collapsed="false">
      <c r="B546" s="22" t="str">
        <f aca="false">IF(Items!$C$24="","",Items!$C$24)</f>
        <v/>
      </c>
      <c r="C546" s="22"/>
      <c r="D546" s="22"/>
      <c r="E546" s="22"/>
      <c r="F546" s="22"/>
    </row>
    <row r="547" customFormat="false" ht="6" hidden="true" customHeight="true" outlineLevel="0" collapsed="false"/>
    <row r="548" customFormat="false" ht="13.5" hidden="true" customHeight="true" outlineLevel="0" collapsed="false">
      <c r="B548" s="21" t="s">
        <v>30</v>
      </c>
      <c r="C548" s="21"/>
      <c r="D548" s="21" t="s">
        <v>20</v>
      </c>
      <c r="E548" s="21"/>
      <c r="F548" s="21"/>
    </row>
    <row r="549" customFormat="false" ht="24" hidden="true" customHeight="true" outlineLevel="0" collapsed="false">
      <c r="B549" s="23" t="str">
        <f aca="false">IF(Items!$D$24="","",Items!$D$24)</f>
        <v/>
      </c>
      <c r="C549" s="23"/>
      <c r="D549" s="24" t="str">
        <f aca="false">IF(Items!$E$24="","",Items!$E$24)</f>
        <v/>
      </c>
      <c r="E549" s="24"/>
      <c r="F549" s="24"/>
    </row>
    <row r="550" customFormat="false" ht="6" hidden="true" customHeight="true" outlineLevel="0" collapsed="false"/>
    <row r="551" customFormat="false" ht="13.5" hidden="true" customHeight="true" outlineLevel="0" collapsed="false">
      <c r="B551" s="3" t="s">
        <v>31</v>
      </c>
      <c r="C551" s="3"/>
      <c r="D551" s="3"/>
      <c r="E551" s="3"/>
      <c r="F551" s="3"/>
    </row>
    <row r="552" customFormat="false" ht="6" hidden="true" customHeight="true" outlineLevel="0" collapsed="false"/>
    <row r="553" customFormat="false" ht="21.75" hidden="true" customHeight="true" outlineLevel="0" collapsed="false">
      <c r="B553" s="11" t="s">
        <v>17</v>
      </c>
      <c r="C553" s="11" t="s">
        <v>32</v>
      </c>
      <c r="D553" s="11" t="s">
        <v>33</v>
      </c>
      <c r="E553" s="11"/>
      <c r="F553" s="11" t="s">
        <v>34</v>
      </c>
    </row>
    <row r="554" customFormat="false" ht="21.75" hidden="true" customHeight="true" outlineLevel="0" collapsed="false">
      <c r="B554" s="14" t="n">
        <v>1</v>
      </c>
      <c r="C554" s="25" t="str">
        <f aca="false">IF(Items!$D$24="","",ROUND(Items!$D$24*(0.1+(1-1)/11*0.9),0))</f>
        <v/>
      </c>
      <c r="D554" s="26"/>
      <c r="E554" s="26"/>
      <c r="F554" s="26"/>
    </row>
    <row r="555" customFormat="false" ht="21.75" hidden="true" customHeight="true" outlineLevel="0" collapsed="false">
      <c r="B555" s="27" t="n">
        <v>2</v>
      </c>
      <c r="C555" s="28" t="str">
        <f aca="false">IF(Items!$D$24="","",ROUND(Items!$D$24*(0.1+(2-1)/11*0.9),0))</f>
        <v/>
      </c>
      <c r="D555" s="29"/>
      <c r="E555" s="29"/>
      <c r="F555" s="29"/>
    </row>
    <row r="556" customFormat="false" ht="21.75" hidden="true" customHeight="true" outlineLevel="0" collapsed="false">
      <c r="B556" s="14" t="n">
        <v>3</v>
      </c>
      <c r="C556" s="25" t="str">
        <f aca="false">IF(Items!$D$24="","",ROUND(Items!$D$24*(0.1+(3-1)/11*0.9),0))</f>
        <v/>
      </c>
      <c r="D556" s="26"/>
      <c r="E556" s="26"/>
      <c r="F556" s="26"/>
    </row>
    <row r="557" customFormat="false" ht="21.75" hidden="true" customHeight="true" outlineLevel="0" collapsed="false">
      <c r="B557" s="27" t="n">
        <v>4</v>
      </c>
      <c r="C557" s="28" t="str">
        <f aca="false">IF(Items!$D$24="","",ROUND(Items!$D$24*(0.1+(4-1)/11*0.9),0))</f>
        <v/>
      </c>
      <c r="D557" s="29"/>
      <c r="E557" s="29"/>
      <c r="F557" s="29"/>
    </row>
    <row r="558" customFormat="false" ht="21.75" hidden="true" customHeight="true" outlineLevel="0" collapsed="false">
      <c r="B558" s="14" t="n">
        <v>5</v>
      </c>
      <c r="C558" s="25" t="str">
        <f aca="false">IF(Items!$D$24="","",ROUND(Items!$D$24*(0.1+(5-1)/11*0.9),0))</f>
        <v/>
      </c>
      <c r="D558" s="26"/>
      <c r="E558" s="26"/>
      <c r="F558" s="26"/>
    </row>
    <row r="559" customFormat="false" ht="21.75" hidden="true" customHeight="true" outlineLevel="0" collapsed="false">
      <c r="B559" s="27" t="n">
        <v>6</v>
      </c>
      <c r="C559" s="28" t="str">
        <f aca="false">IF(Items!$D$24="","",ROUND(Items!$D$24*(0.1+(6-1)/11*0.9),0))</f>
        <v/>
      </c>
      <c r="D559" s="29"/>
      <c r="E559" s="29"/>
      <c r="F559" s="29"/>
    </row>
    <row r="560" customFormat="false" ht="21.75" hidden="true" customHeight="true" outlineLevel="0" collapsed="false">
      <c r="B560" s="14" t="n">
        <v>7</v>
      </c>
      <c r="C560" s="25" t="str">
        <f aca="false">IF(Items!$D$24="","",ROUND(Items!$D$24*(0.1+(7-1)/11*0.9),0))</f>
        <v/>
      </c>
      <c r="D560" s="26"/>
      <c r="E560" s="26"/>
      <c r="F560" s="26"/>
    </row>
    <row r="561" customFormat="false" ht="21.75" hidden="true" customHeight="true" outlineLevel="0" collapsed="false">
      <c r="B561" s="27" t="n">
        <v>8</v>
      </c>
      <c r="C561" s="28" t="str">
        <f aca="false">IF(Items!$D$24="","",ROUND(Items!$D$24*(0.1+(8-1)/11*0.9),0))</f>
        <v/>
      </c>
      <c r="D561" s="29"/>
      <c r="E561" s="29"/>
      <c r="F561" s="29"/>
    </row>
    <row r="562" customFormat="false" ht="21.75" hidden="true" customHeight="true" outlineLevel="0" collapsed="false">
      <c r="B562" s="14" t="n">
        <v>9</v>
      </c>
      <c r="C562" s="25" t="str">
        <f aca="false">IF(Items!$D$24="","",ROUND(Items!$D$24*(0.1+(9-1)/11*0.9),0))</f>
        <v/>
      </c>
      <c r="D562" s="26"/>
      <c r="E562" s="26"/>
      <c r="F562" s="26"/>
    </row>
    <row r="563" customFormat="false" ht="21.75" hidden="true" customHeight="true" outlineLevel="0" collapsed="false">
      <c r="B563" s="27" t="n">
        <v>10</v>
      </c>
      <c r="C563" s="28" t="str">
        <f aca="false">IF(Items!$D$24="","",ROUND(Items!$D$24*(0.1+(10-1)/11*0.9),0))</f>
        <v/>
      </c>
      <c r="D563" s="29"/>
      <c r="E563" s="29"/>
      <c r="F563" s="29"/>
    </row>
    <row r="564" customFormat="false" ht="21.75" hidden="true" customHeight="true" outlineLevel="0" collapsed="false">
      <c r="B564" s="14" t="n">
        <v>11</v>
      </c>
      <c r="C564" s="25" t="str">
        <f aca="false">IF(Items!$D$24="","",ROUND(Items!$D$24*(0.1+(11-1)/11*0.9),0))</f>
        <v/>
      </c>
      <c r="D564" s="26"/>
      <c r="E564" s="26"/>
      <c r="F564" s="26"/>
    </row>
    <row r="565" customFormat="false" ht="21.75" hidden="true" customHeight="true" outlineLevel="0" collapsed="false">
      <c r="B565" s="27" t="n">
        <v>12</v>
      </c>
      <c r="C565" s="28" t="str">
        <f aca="false">IF(Items!$D$24="","",ROUND(Items!$D$24*(0.1+(12-1)/11*0.9),0))</f>
        <v/>
      </c>
      <c r="D565" s="29"/>
      <c r="E565" s="29"/>
      <c r="F565" s="29"/>
    </row>
    <row r="566" customFormat="false" ht="25.5" hidden="true" customHeight="true" outlineLevel="0" collapsed="false">
      <c r="B566" s="30" t="s">
        <v>35</v>
      </c>
      <c r="C566" s="31" t="str">
        <f aca="false">IF(Items!$D$24="","",ROUND(Items!$D$24*Setup!$C$14,0))</f>
        <v/>
      </c>
      <c r="D566" s="32"/>
      <c r="E566" s="32"/>
      <c r="F566" s="32"/>
    </row>
    <row r="567" customFormat="false" ht="6" hidden="true" customHeight="true" outlineLevel="0" collapsed="false"/>
    <row r="568" customFormat="false" ht="12" hidden="true" customHeight="true" outlineLevel="0" collapsed="false">
      <c r="B568" s="33" t="s">
        <v>36</v>
      </c>
      <c r="C568" s="33"/>
      <c r="D568" s="33"/>
      <c r="E568" s="33"/>
      <c r="F568" s="33"/>
    </row>
    <row r="569" customFormat="false" ht="21.75" hidden="true" customHeight="true" outlineLevel="0" collapsed="false">
      <c r="B569" s="34" t="s">
        <v>37</v>
      </c>
      <c r="C569" s="34"/>
      <c r="D569" s="34"/>
      <c r="E569" s="34"/>
      <c r="F569" s="34"/>
    </row>
    <row r="570" customFormat="false" ht="6" hidden="true" customHeight="true" outlineLevel="0" collapsed="false"/>
    <row r="571" customFormat="false" ht="30" hidden="true" customHeight="true" outlineLevel="0" collapsed="false">
      <c r="B571" s="18" t="s">
        <v>26</v>
      </c>
      <c r="C571" s="18"/>
      <c r="D571" s="18"/>
      <c r="E571" s="18"/>
      <c r="F571" s="18"/>
    </row>
    <row r="572" customFormat="false" ht="21.75" hidden="true" customHeight="true" outlineLevel="0" collapsed="false">
      <c r="B572" s="19" t="s">
        <v>27</v>
      </c>
      <c r="C572" s="20" t="str">
        <f aca="false">Setup!$C$5</f>
        <v>Your Event Name Here</v>
      </c>
      <c r="D572" s="20"/>
      <c r="E572" s="20"/>
      <c r="F572" s="20"/>
    </row>
    <row r="573" customFormat="false" ht="21.75" hidden="true" customHeight="true" outlineLevel="0" collapsed="false">
      <c r="B573" s="19" t="s">
        <v>28</v>
      </c>
      <c r="C573" s="20" t="str">
        <f aca="false">Setup!$C$7</f>
        <v>Event Date</v>
      </c>
      <c r="D573" s="19" t="s">
        <v>29</v>
      </c>
      <c r="E573" s="20" t="str">
        <f aca="false">Setup!$C$9</f>
        <v>Event Location</v>
      </c>
      <c r="F573" s="20"/>
    </row>
    <row r="574" customFormat="false" ht="6" hidden="true" customHeight="true" outlineLevel="0" collapsed="false"/>
    <row r="575" customFormat="false" ht="13.5" hidden="true" customHeight="true" outlineLevel="0" collapsed="false">
      <c r="B575" s="21" t="s">
        <v>18</v>
      </c>
      <c r="C575" s="21"/>
      <c r="D575" s="21"/>
      <c r="E575" s="21"/>
      <c r="F575" s="21"/>
    </row>
    <row r="576" customFormat="false" ht="36" hidden="true" customHeight="true" outlineLevel="0" collapsed="false">
      <c r="B576" s="22" t="str">
        <f aca="false">IF(Items!$C$25="","",Items!$C$25)</f>
        <v/>
      </c>
      <c r="C576" s="22"/>
      <c r="D576" s="22"/>
      <c r="E576" s="22"/>
      <c r="F576" s="22"/>
    </row>
    <row r="577" customFormat="false" ht="6" hidden="true" customHeight="true" outlineLevel="0" collapsed="false"/>
    <row r="578" customFormat="false" ht="13.5" hidden="true" customHeight="true" outlineLevel="0" collapsed="false">
      <c r="B578" s="21" t="s">
        <v>30</v>
      </c>
      <c r="C578" s="21"/>
      <c r="D578" s="21" t="s">
        <v>20</v>
      </c>
      <c r="E578" s="21"/>
      <c r="F578" s="21"/>
    </row>
    <row r="579" customFormat="false" ht="24" hidden="true" customHeight="true" outlineLevel="0" collapsed="false">
      <c r="B579" s="23" t="str">
        <f aca="false">IF(Items!$D$25="","",Items!$D$25)</f>
        <v/>
      </c>
      <c r="C579" s="23"/>
      <c r="D579" s="24" t="str">
        <f aca="false">IF(Items!$E$25="","",Items!$E$25)</f>
        <v/>
      </c>
      <c r="E579" s="24"/>
      <c r="F579" s="24"/>
    </row>
    <row r="580" customFormat="false" ht="6" hidden="true" customHeight="true" outlineLevel="0" collapsed="false"/>
    <row r="581" customFormat="false" ht="13.5" hidden="true" customHeight="true" outlineLevel="0" collapsed="false">
      <c r="B581" s="3" t="s">
        <v>31</v>
      </c>
      <c r="C581" s="3"/>
      <c r="D581" s="3"/>
      <c r="E581" s="3"/>
      <c r="F581" s="3"/>
    </row>
    <row r="582" customFormat="false" ht="6" hidden="true" customHeight="true" outlineLevel="0" collapsed="false"/>
    <row r="583" customFormat="false" ht="21.75" hidden="true" customHeight="true" outlineLevel="0" collapsed="false">
      <c r="B583" s="11" t="s">
        <v>17</v>
      </c>
      <c r="C583" s="11" t="s">
        <v>32</v>
      </c>
      <c r="D583" s="11" t="s">
        <v>33</v>
      </c>
      <c r="E583" s="11"/>
      <c r="F583" s="11" t="s">
        <v>34</v>
      </c>
    </row>
    <row r="584" customFormat="false" ht="21.75" hidden="true" customHeight="true" outlineLevel="0" collapsed="false">
      <c r="B584" s="14" t="n">
        <v>1</v>
      </c>
      <c r="C584" s="25" t="str">
        <f aca="false">IF(Items!$D$25="","",ROUND(Items!$D$25*(0.1+(1-1)/11*0.9),0))</f>
        <v/>
      </c>
      <c r="D584" s="26"/>
      <c r="E584" s="26"/>
      <c r="F584" s="26"/>
    </row>
    <row r="585" customFormat="false" ht="21.75" hidden="true" customHeight="true" outlineLevel="0" collapsed="false">
      <c r="B585" s="27" t="n">
        <v>2</v>
      </c>
      <c r="C585" s="28" t="str">
        <f aca="false">IF(Items!$D$25="","",ROUND(Items!$D$25*(0.1+(2-1)/11*0.9),0))</f>
        <v/>
      </c>
      <c r="D585" s="29"/>
      <c r="E585" s="29"/>
      <c r="F585" s="29"/>
    </row>
    <row r="586" customFormat="false" ht="21.75" hidden="true" customHeight="true" outlineLevel="0" collapsed="false">
      <c r="B586" s="14" t="n">
        <v>3</v>
      </c>
      <c r="C586" s="25" t="str">
        <f aca="false">IF(Items!$D$25="","",ROUND(Items!$D$25*(0.1+(3-1)/11*0.9),0))</f>
        <v/>
      </c>
      <c r="D586" s="26"/>
      <c r="E586" s="26"/>
      <c r="F586" s="26"/>
    </row>
    <row r="587" customFormat="false" ht="21.75" hidden="true" customHeight="true" outlineLevel="0" collapsed="false">
      <c r="B587" s="27" t="n">
        <v>4</v>
      </c>
      <c r="C587" s="28" t="str">
        <f aca="false">IF(Items!$D$25="","",ROUND(Items!$D$25*(0.1+(4-1)/11*0.9),0))</f>
        <v/>
      </c>
      <c r="D587" s="29"/>
      <c r="E587" s="29"/>
      <c r="F587" s="29"/>
    </row>
    <row r="588" customFormat="false" ht="21.75" hidden="true" customHeight="true" outlineLevel="0" collapsed="false">
      <c r="B588" s="14" t="n">
        <v>5</v>
      </c>
      <c r="C588" s="25" t="str">
        <f aca="false">IF(Items!$D$25="","",ROUND(Items!$D$25*(0.1+(5-1)/11*0.9),0))</f>
        <v/>
      </c>
      <c r="D588" s="26"/>
      <c r="E588" s="26"/>
      <c r="F588" s="26"/>
    </row>
    <row r="589" customFormat="false" ht="21.75" hidden="true" customHeight="true" outlineLevel="0" collapsed="false">
      <c r="B589" s="27" t="n">
        <v>6</v>
      </c>
      <c r="C589" s="28" t="str">
        <f aca="false">IF(Items!$D$25="","",ROUND(Items!$D$25*(0.1+(6-1)/11*0.9),0))</f>
        <v/>
      </c>
      <c r="D589" s="29"/>
      <c r="E589" s="29"/>
      <c r="F589" s="29"/>
    </row>
    <row r="590" customFormat="false" ht="21.75" hidden="true" customHeight="true" outlineLevel="0" collapsed="false">
      <c r="B590" s="14" t="n">
        <v>7</v>
      </c>
      <c r="C590" s="25" t="str">
        <f aca="false">IF(Items!$D$25="","",ROUND(Items!$D$25*(0.1+(7-1)/11*0.9),0))</f>
        <v/>
      </c>
      <c r="D590" s="26"/>
      <c r="E590" s="26"/>
      <c r="F590" s="26"/>
    </row>
    <row r="591" customFormat="false" ht="21.75" hidden="true" customHeight="true" outlineLevel="0" collapsed="false">
      <c r="B591" s="27" t="n">
        <v>8</v>
      </c>
      <c r="C591" s="28" t="str">
        <f aca="false">IF(Items!$D$25="","",ROUND(Items!$D$25*(0.1+(8-1)/11*0.9),0))</f>
        <v/>
      </c>
      <c r="D591" s="29"/>
      <c r="E591" s="29"/>
      <c r="F591" s="29"/>
    </row>
    <row r="592" customFormat="false" ht="21.75" hidden="true" customHeight="true" outlineLevel="0" collapsed="false">
      <c r="B592" s="14" t="n">
        <v>9</v>
      </c>
      <c r="C592" s="25" t="str">
        <f aca="false">IF(Items!$D$25="","",ROUND(Items!$D$25*(0.1+(9-1)/11*0.9),0))</f>
        <v/>
      </c>
      <c r="D592" s="26"/>
      <c r="E592" s="26"/>
      <c r="F592" s="26"/>
    </row>
    <row r="593" customFormat="false" ht="21.75" hidden="true" customHeight="true" outlineLevel="0" collapsed="false">
      <c r="B593" s="27" t="n">
        <v>10</v>
      </c>
      <c r="C593" s="28" t="str">
        <f aca="false">IF(Items!$D$25="","",ROUND(Items!$D$25*(0.1+(10-1)/11*0.9),0))</f>
        <v/>
      </c>
      <c r="D593" s="29"/>
      <c r="E593" s="29"/>
      <c r="F593" s="29"/>
    </row>
    <row r="594" customFormat="false" ht="21.75" hidden="true" customHeight="true" outlineLevel="0" collapsed="false">
      <c r="B594" s="14" t="n">
        <v>11</v>
      </c>
      <c r="C594" s="25" t="str">
        <f aca="false">IF(Items!$D$25="","",ROUND(Items!$D$25*(0.1+(11-1)/11*0.9),0))</f>
        <v/>
      </c>
      <c r="D594" s="26"/>
      <c r="E594" s="26"/>
      <c r="F594" s="26"/>
    </row>
    <row r="595" customFormat="false" ht="21.75" hidden="true" customHeight="true" outlineLevel="0" collapsed="false">
      <c r="B595" s="27" t="n">
        <v>12</v>
      </c>
      <c r="C595" s="28" t="str">
        <f aca="false">IF(Items!$D$25="","",ROUND(Items!$D$25*(0.1+(12-1)/11*0.9),0))</f>
        <v/>
      </c>
      <c r="D595" s="29"/>
      <c r="E595" s="29"/>
      <c r="F595" s="29"/>
    </row>
    <row r="596" customFormat="false" ht="25.5" hidden="true" customHeight="true" outlineLevel="0" collapsed="false">
      <c r="B596" s="30" t="s">
        <v>35</v>
      </c>
      <c r="C596" s="31" t="str">
        <f aca="false">IF(Items!$D$25="","",ROUND(Items!$D$25*Setup!$C$14,0))</f>
        <v/>
      </c>
      <c r="D596" s="32"/>
      <c r="E596" s="32"/>
      <c r="F596" s="32"/>
    </row>
    <row r="597" customFormat="false" ht="6" hidden="true" customHeight="true" outlineLevel="0" collapsed="false"/>
    <row r="598" customFormat="false" ht="12" hidden="true" customHeight="true" outlineLevel="0" collapsed="false">
      <c r="B598" s="33" t="s">
        <v>36</v>
      </c>
      <c r="C598" s="33"/>
      <c r="D598" s="33"/>
      <c r="E598" s="33"/>
      <c r="F598" s="33"/>
    </row>
    <row r="599" customFormat="false" ht="21.75" hidden="true" customHeight="true" outlineLevel="0" collapsed="false">
      <c r="B599" s="34" t="s">
        <v>37</v>
      </c>
      <c r="C599" s="34"/>
      <c r="D599" s="34"/>
      <c r="E599" s="34"/>
      <c r="F599" s="34"/>
    </row>
    <row r="600" customFormat="false" ht="6" hidden="true" customHeight="true" outlineLevel="0" collapsed="false"/>
    <row r="601" customFormat="false" ht="30" hidden="true" customHeight="true" outlineLevel="0" collapsed="false">
      <c r="B601" s="18" t="s">
        <v>26</v>
      </c>
      <c r="C601" s="18"/>
      <c r="D601" s="18"/>
      <c r="E601" s="18"/>
      <c r="F601" s="18"/>
    </row>
    <row r="602" customFormat="false" ht="21.75" hidden="true" customHeight="true" outlineLevel="0" collapsed="false">
      <c r="B602" s="19" t="s">
        <v>27</v>
      </c>
      <c r="C602" s="20" t="str">
        <f aca="false">Setup!$C$5</f>
        <v>Your Event Name Here</v>
      </c>
      <c r="D602" s="20"/>
      <c r="E602" s="20"/>
      <c r="F602" s="20"/>
    </row>
    <row r="603" customFormat="false" ht="21.75" hidden="true" customHeight="true" outlineLevel="0" collapsed="false">
      <c r="B603" s="19" t="s">
        <v>28</v>
      </c>
      <c r="C603" s="20" t="str">
        <f aca="false">Setup!$C$7</f>
        <v>Event Date</v>
      </c>
      <c r="D603" s="19" t="s">
        <v>29</v>
      </c>
      <c r="E603" s="20" t="str">
        <f aca="false">Setup!$C$9</f>
        <v>Event Location</v>
      </c>
      <c r="F603" s="20"/>
    </row>
    <row r="604" customFormat="false" ht="6" hidden="true" customHeight="true" outlineLevel="0" collapsed="false"/>
    <row r="605" customFormat="false" ht="13.5" hidden="true" customHeight="true" outlineLevel="0" collapsed="false">
      <c r="B605" s="21" t="s">
        <v>18</v>
      </c>
      <c r="C605" s="21"/>
      <c r="D605" s="21"/>
      <c r="E605" s="21"/>
      <c r="F605" s="21"/>
    </row>
    <row r="606" customFormat="false" ht="36" hidden="true" customHeight="true" outlineLevel="0" collapsed="false">
      <c r="B606" s="22" t="str">
        <f aca="false">IF(Items!$C$26="","",Items!$C$26)</f>
        <v/>
      </c>
      <c r="C606" s="22"/>
      <c r="D606" s="22"/>
      <c r="E606" s="22"/>
      <c r="F606" s="22"/>
    </row>
    <row r="607" customFormat="false" ht="6" hidden="true" customHeight="true" outlineLevel="0" collapsed="false"/>
    <row r="608" customFormat="false" ht="13.5" hidden="true" customHeight="true" outlineLevel="0" collapsed="false">
      <c r="B608" s="21" t="s">
        <v>30</v>
      </c>
      <c r="C608" s="21"/>
      <c r="D608" s="21" t="s">
        <v>20</v>
      </c>
      <c r="E608" s="21"/>
      <c r="F608" s="21"/>
    </row>
    <row r="609" customFormat="false" ht="24" hidden="true" customHeight="true" outlineLevel="0" collapsed="false">
      <c r="B609" s="23" t="str">
        <f aca="false">IF(Items!$D$26="","",Items!$D$26)</f>
        <v/>
      </c>
      <c r="C609" s="23"/>
      <c r="D609" s="24" t="str">
        <f aca="false">IF(Items!$E$26="","",Items!$E$26)</f>
        <v/>
      </c>
      <c r="E609" s="24"/>
      <c r="F609" s="24"/>
    </row>
    <row r="610" customFormat="false" ht="6" hidden="true" customHeight="true" outlineLevel="0" collapsed="false"/>
    <row r="611" customFormat="false" ht="13.5" hidden="true" customHeight="true" outlineLevel="0" collapsed="false">
      <c r="B611" s="3" t="s">
        <v>31</v>
      </c>
      <c r="C611" s="3"/>
      <c r="D611" s="3"/>
      <c r="E611" s="3"/>
      <c r="F611" s="3"/>
    </row>
    <row r="612" customFormat="false" ht="6" hidden="true" customHeight="true" outlineLevel="0" collapsed="false"/>
    <row r="613" customFormat="false" ht="21.75" hidden="true" customHeight="true" outlineLevel="0" collapsed="false">
      <c r="B613" s="11" t="s">
        <v>17</v>
      </c>
      <c r="C613" s="11" t="s">
        <v>32</v>
      </c>
      <c r="D613" s="11" t="s">
        <v>33</v>
      </c>
      <c r="E613" s="11"/>
      <c r="F613" s="11" t="s">
        <v>34</v>
      </c>
    </row>
    <row r="614" customFormat="false" ht="21.75" hidden="true" customHeight="true" outlineLevel="0" collapsed="false">
      <c r="B614" s="14" t="n">
        <v>1</v>
      </c>
      <c r="C614" s="25" t="str">
        <f aca="false">IF(Items!$D$26="","",ROUND(Items!$D$26*(0.1+(1-1)/11*0.9),0))</f>
        <v/>
      </c>
      <c r="D614" s="26"/>
      <c r="E614" s="26"/>
      <c r="F614" s="26"/>
    </row>
    <row r="615" customFormat="false" ht="21.75" hidden="true" customHeight="true" outlineLevel="0" collapsed="false">
      <c r="B615" s="27" t="n">
        <v>2</v>
      </c>
      <c r="C615" s="28" t="str">
        <f aca="false">IF(Items!$D$26="","",ROUND(Items!$D$26*(0.1+(2-1)/11*0.9),0))</f>
        <v/>
      </c>
      <c r="D615" s="29"/>
      <c r="E615" s="29"/>
      <c r="F615" s="29"/>
    </row>
    <row r="616" customFormat="false" ht="21.75" hidden="true" customHeight="true" outlineLevel="0" collapsed="false">
      <c r="B616" s="14" t="n">
        <v>3</v>
      </c>
      <c r="C616" s="25" t="str">
        <f aca="false">IF(Items!$D$26="","",ROUND(Items!$D$26*(0.1+(3-1)/11*0.9),0))</f>
        <v/>
      </c>
      <c r="D616" s="26"/>
      <c r="E616" s="26"/>
      <c r="F616" s="26"/>
    </row>
    <row r="617" customFormat="false" ht="21.75" hidden="true" customHeight="true" outlineLevel="0" collapsed="false">
      <c r="B617" s="27" t="n">
        <v>4</v>
      </c>
      <c r="C617" s="28" t="str">
        <f aca="false">IF(Items!$D$26="","",ROUND(Items!$D$26*(0.1+(4-1)/11*0.9),0))</f>
        <v/>
      </c>
      <c r="D617" s="29"/>
      <c r="E617" s="29"/>
      <c r="F617" s="29"/>
    </row>
    <row r="618" customFormat="false" ht="21.75" hidden="true" customHeight="true" outlineLevel="0" collapsed="false">
      <c r="B618" s="14" t="n">
        <v>5</v>
      </c>
      <c r="C618" s="25" t="str">
        <f aca="false">IF(Items!$D$26="","",ROUND(Items!$D$26*(0.1+(5-1)/11*0.9),0))</f>
        <v/>
      </c>
      <c r="D618" s="26"/>
      <c r="E618" s="26"/>
      <c r="F618" s="26"/>
    </row>
    <row r="619" customFormat="false" ht="21.75" hidden="true" customHeight="true" outlineLevel="0" collapsed="false">
      <c r="B619" s="27" t="n">
        <v>6</v>
      </c>
      <c r="C619" s="28" t="str">
        <f aca="false">IF(Items!$D$26="","",ROUND(Items!$D$26*(0.1+(6-1)/11*0.9),0))</f>
        <v/>
      </c>
      <c r="D619" s="29"/>
      <c r="E619" s="29"/>
      <c r="F619" s="29"/>
    </row>
    <row r="620" customFormat="false" ht="21.75" hidden="true" customHeight="true" outlineLevel="0" collapsed="false">
      <c r="B620" s="14" t="n">
        <v>7</v>
      </c>
      <c r="C620" s="25" t="str">
        <f aca="false">IF(Items!$D$26="","",ROUND(Items!$D$26*(0.1+(7-1)/11*0.9),0))</f>
        <v/>
      </c>
      <c r="D620" s="26"/>
      <c r="E620" s="26"/>
      <c r="F620" s="26"/>
    </row>
    <row r="621" customFormat="false" ht="21.75" hidden="true" customHeight="true" outlineLevel="0" collapsed="false">
      <c r="B621" s="27" t="n">
        <v>8</v>
      </c>
      <c r="C621" s="28" t="str">
        <f aca="false">IF(Items!$D$26="","",ROUND(Items!$D$26*(0.1+(8-1)/11*0.9),0))</f>
        <v/>
      </c>
      <c r="D621" s="29"/>
      <c r="E621" s="29"/>
      <c r="F621" s="29"/>
    </row>
    <row r="622" customFormat="false" ht="21.75" hidden="true" customHeight="true" outlineLevel="0" collapsed="false">
      <c r="B622" s="14" t="n">
        <v>9</v>
      </c>
      <c r="C622" s="25" t="str">
        <f aca="false">IF(Items!$D$26="","",ROUND(Items!$D$26*(0.1+(9-1)/11*0.9),0))</f>
        <v/>
      </c>
      <c r="D622" s="26"/>
      <c r="E622" s="26"/>
      <c r="F622" s="26"/>
    </row>
    <row r="623" customFormat="false" ht="21.75" hidden="true" customHeight="true" outlineLevel="0" collapsed="false">
      <c r="B623" s="27" t="n">
        <v>10</v>
      </c>
      <c r="C623" s="28" t="str">
        <f aca="false">IF(Items!$D$26="","",ROUND(Items!$D$26*(0.1+(10-1)/11*0.9),0))</f>
        <v/>
      </c>
      <c r="D623" s="29"/>
      <c r="E623" s="29"/>
      <c r="F623" s="29"/>
    </row>
    <row r="624" customFormat="false" ht="21.75" hidden="true" customHeight="true" outlineLevel="0" collapsed="false">
      <c r="B624" s="14" t="n">
        <v>11</v>
      </c>
      <c r="C624" s="25" t="str">
        <f aca="false">IF(Items!$D$26="","",ROUND(Items!$D$26*(0.1+(11-1)/11*0.9),0))</f>
        <v/>
      </c>
      <c r="D624" s="26"/>
      <c r="E624" s="26"/>
      <c r="F624" s="26"/>
    </row>
    <row r="625" customFormat="false" ht="21.75" hidden="true" customHeight="true" outlineLevel="0" collapsed="false">
      <c r="B625" s="27" t="n">
        <v>12</v>
      </c>
      <c r="C625" s="28" t="str">
        <f aca="false">IF(Items!$D$26="","",ROUND(Items!$D$26*(0.1+(12-1)/11*0.9),0))</f>
        <v/>
      </c>
      <c r="D625" s="29"/>
      <c r="E625" s="29"/>
      <c r="F625" s="29"/>
    </row>
    <row r="626" customFormat="false" ht="25.5" hidden="true" customHeight="true" outlineLevel="0" collapsed="false">
      <c r="B626" s="30" t="s">
        <v>35</v>
      </c>
      <c r="C626" s="31" t="str">
        <f aca="false">IF(Items!$D$26="","",ROUND(Items!$D$26*Setup!$C$14,0))</f>
        <v/>
      </c>
      <c r="D626" s="32"/>
      <c r="E626" s="32"/>
      <c r="F626" s="32"/>
    </row>
    <row r="627" customFormat="false" ht="6" hidden="true" customHeight="true" outlineLevel="0" collapsed="false"/>
    <row r="628" customFormat="false" ht="12" hidden="true" customHeight="true" outlineLevel="0" collapsed="false">
      <c r="B628" s="33" t="s">
        <v>36</v>
      </c>
      <c r="C628" s="33"/>
      <c r="D628" s="33"/>
      <c r="E628" s="33"/>
      <c r="F628" s="33"/>
    </row>
    <row r="629" customFormat="false" ht="21.75" hidden="true" customHeight="true" outlineLevel="0" collapsed="false">
      <c r="B629" s="34" t="s">
        <v>37</v>
      </c>
      <c r="C629" s="34"/>
      <c r="D629" s="34"/>
      <c r="E629" s="34"/>
      <c r="F629" s="34"/>
    </row>
    <row r="630" customFormat="false" ht="6" hidden="true" customHeight="true" outlineLevel="0" collapsed="false"/>
    <row r="631" customFormat="false" ht="30" hidden="true" customHeight="true" outlineLevel="0" collapsed="false">
      <c r="B631" s="18" t="s">
        <v>26</v>
      </c>
      <c r="C631" s="18"/>
      <c r="D631" s="18"/>
      <c r="E631" s="18"/>
      <c r="F631" s="18"/>
    </row>
    <row r="632" customFormat="false" ht="21.75" hidden="true" customHeight="true" outlineLevel="0" collapsed="false">
      <c r="B632" s="19" t="s">
        <v>27</v>
      </c>
      <c r="C632" s="20" t="str">
        <f aca="false">Setup!$C$5</f>
        <v>Your Event Name Here</v>
      </c>
      <c r="D632" s="20"/>
      <c r="E632" s="20"/>
      <c r="F632" s="20"/>
    </row>
    <row r="633" customFormat="false" ht="21.75" hidden="true" customHeight="true" outlineLevel="0" collapsed="false">
      <c r="B633" s="19" t="s">
        <v>28</v>
      </c>
      <c r="C633" s="20" t="str">
        <f aca="false">Setup!$C$7</f>
        <v>Event Date</v>
      </c>
      <c r="D633" s="19" t="s">
        <v>29</v>
      </c>
      <c r="E633" s="20" t="str">
        <f aca="false">Setup!$C$9</f>
        <v>Event Location</v>
      </c>
      <c r="F633" s="20"/>
    </row>
    <row r="634" customFormat="false" ht="6" hidden="true" customHeight="true" outlineLevel="0" collapsed="false"/>
    <row r="635" customFormat="false" ht="13.5" hidden="true" customHeight="true" outlineLevel="0" collapsed="false">
      <c r="B635" s="21" t="s">
        <v>18</v>
      </c>
      <c r="C635" s="21"/>
      <c r="D635" s="21"/>
      <c r="E635" s="21"/>
      <c r="F635" s="21"/>
    </row>
    <row r="636" customFormat="false" ht="36" hidden="true" customHeight="true" outlineLevel="0" collapsed="false">
      <c r="B636" s="22" t="str">
        <f aca="false">IF(Items!$C$27="","",Items!$C$27)</f>
        <v/>
      </c>
      <c r="C636" s="22"/>
      <c r="D636" s="22"/>
      <c r="E636" s="22"/>
      <c r="F636" s="22"/>
    </row>
    <row r="637" customFormat="false" ht="6" hidden="true" customHeight="true" outlineLevel="0" collapsed="false"/>
    <row r="638" customFormat="false" ht="13.5" hidden="true" customHeight="true" outlineLevel="0" collapsed="false">
      <c r="B638" s="21" t="s">
        <v>30</v>
      </c>
      <c r="C638" s="21"/>
      <c r="D638" s="21" t="s">
        <v>20</v>
      </c>
      <c r="E638" s="21"/>
      <c r="F638" s="21"/>
    </row>
    <row r="639" customFormat="false" ht="24" hidden="true" customHeight="true" outlineLevel="0" collapsed="false">
      <c r="B639" s="23" t="str">
        <f aca="false">IF(Items!$D$27="","",Items!$D$27)</f>
        <v/>
      </c>
      <c r="C639" s="23"/>
      <c r="D639" s="24" t="str">
        <f aca="false">IF(Items!$E$27="","",Items!$E$27)</f>
        <v/>
      </c>
      <c r="E639" s="24"/>
      <c r="F639" s="24"/>
    </row>
    <row r="640" customFormat="false" ht="6" hidden="true" customHeight="true" outlineLevel="0" collapsed="false"/>
    <row r="641" customFormat="false" ht="13.5" hidden="true" customHeight="true" outlineLevel="0" collapsed="false">
      <c r="B641" s="3" t="s">
        <v>31</v>
      </c>
      <c r="C641" s="3"/>
      <c r="D641" s="3"/>
      <c r="E641" s="3"/>
      <c r="F641" s="3"/>
    </row>
    <row r="642" customFormat="false" ht="6" hidden="true" customHeight="true" outlineLevel="0" collapsed="false"/>
    <row r="643" customFormat="false" ht="21.75" hidden="true" customHeight="true" outlineLevel="0" collapsed="false">
      <c r="B643" s="11" t="s">
        <v>17</v>
      </c>
      <c r="C643" s="11" t="s">
        <v>32</v>
      </c>
      <c r="D643" s="11" t="s">
        <v>33</v>
      </c>
      <c r="E643" s="11"/>
      <c r="F643" s="11" t="s">
        <v>34</v>
      </c>
    </row>
    <row r="644" customFormat="false" ht="21.75" hidden="true" customHeight="true" outlineLevel="0" collapsed="false">
      <c r="B644" s="14" t="n">
        <v>1</v>
      </c>
      <c r="C644" s="25" t="str">
        <f aca="false">IF(Items!$D$27="","",ROUND(Items!$D$27*(0.1+(1-1)/11*0.9),0))</f>
        <v/>
      </c>
      <c r="D644" s="26"/>
      <c r="E644" s="26"/>
      <c r="F644" s="26"/>
    </row>
    <row r="645" customFormat="false" ht="21.75" hidden="true" customHeight="true" outlineLevel="0" collapsed="false">
      <c r="B645" s="27" t="n">
        <v>2</v>
      </c>
      <c r="C645" s="28" t="str">
        <f aca="false">IF(Items!$D$27="","",ROUND(Items!$D$27*(0.1+(2-1)/11*0.9),0))</f>
        <v/>
      </c>
      <c r="D645" s="29"/>
      <c r="E645" s="29"/>
      <c r="F645" s="29"/>
    </row>
    <row r="646" customFormat="false" ht="21.75" hidden="true" customHeight="true" outlineLevel="0" collapsed="false">
      <c r="B646" s="14" t="n">
        <v>3</v>
      </c>
      <c r="C646" s="25" t="str">
        <f aca="false">IF(Items!$D$27="","",ROUND(Items!$D$27*(0.1+(3-1)/11*0.9),0))</f>
        <v/>
      </c>
      <c r="D646" s="26"/>
      <c r="E646" s="26"/>
      <c r="F646" s="26"/>
    </row>
    <row r="647" customFormat="false" ht="21.75" hidden="true" customHeight="true" outlineLevel="0" collapsed="false">
      <c r="B647" s="27" t="n">
        <v>4</v>
      </c>
      <c r="C647" s="28" t="str">
        <f aca="false">IF(Items!$D$27="","",ROUND(Items!$D$27*(0.1+(4-1)/11*0.9),0))</f>
        <v/>
      </c>
      <c r="D647" s="29"/>
      <c r="E647" s="29"/>
      <c r="F647" s="29"/>
    </row>
    <row r="648" customFormat="false" ht="21.75" hidden="true" customHeight="true" outlineLevel="0" collapsed="false">
      <c r="B648" s="14" t="n">
        <v>5</v>
      </c>
      <c r="C648" s="25" t="str">
        <f aca="false">IF(Items!$D$27="","",ROUND(Items!$D$27*(0.1+(5-1)/11*0.9),0))</f>
        <v/>
      </c>
      <c r="D648" s="26"/>
      <c r="E648" s="26"/>
      <c r="F648" s="26"/>
    </row>
    <row r="649" customFormat="false" ht="21.75" hidden="true" customHeight="true" outlineLevel="0" collapsed="false">
      <c r="B649" s="27" t="n">
        <v>6</v>
      </c>
      <c r="C649" s="28" t="str">
        <f aca="false">IF(Items!$D$27="","",ROUND(Items!$D$27*(0.1+(6-1)/11*0.9),0))</f>
        <v/>
      </c>
      <c r="D649" s="29"/>
      <c r="E649" s="29"/>
      <c r="F649" s="29"/>
    </row>
    <row r="650" customFormat="false" ht="21.75" hidden="true" customHeight="true" outlineLevel="0" collapsed="false">
      <c r="B650" s="14" t="n">
        <v>7</v>
      </c>
      <c r="C650" s="25" t="str">
        <f aca="false">IF(Items!$D$27="","",ROUND(Items!$D$27*(0.1+(7-1)/11*0.9),0))</f>
        <v/>
      </c>
      <c r="D650" s="26"/>
      <c r="E650" s="26"/>
      <c r="F650" s="26"/>
    </row>
    <row r="651" customFormat="false" ht="21.75" hidden="true" customHeight="true" outlineLevel="0" collapsed="false">
      <c r="B651" s="27" t="n">
        <v>8</v>
      </c>
      <c r="C651" s="28" t="str">
        <f aca="false">IF(Items!$D$27="","",ROUND(Items!$D$27*(0.1+(8-1)/11*0.9),0))</f>
        <v/>
      </c>
      <c r="D651" s="29"/>
      <c r="E651" s="29"/>
      <c r="F651" s="29"/>
    </row>
    <row r="652" customFormat="false" ht="21.75" hidden="true" customHeight="true" outlineLevel="0" collapsed="false">
      <c r="B652" s="14" t="n">
        <v>9</v>
      </c>
      <c r="C652" s="25" t="str">
        <f aca="false">IF(Items!$D$27="","",ROUND(Items!$D$27*(0.1+(9-1)/11*0.9),0))</f>
        <v/>
      </c>
      <c r="D652" s="26"/>
      <c r="E652" s="26"/>
      <c r="F652" s="26"/>
    </row>
    <row r="653" customFormat="false" ht="21.75" hidden="true" customHeight="true" outlineLevel="0" collapsed="false">
      <c r="B653" s="27" t="n">
        <v>10</v>
      </c>
      <c r="C653" s="28" t="str">
        <f aca="false">IF(Items!$D$27="","",ROUND(Items!$D$27*(0.1+(10-1)/11*0.9),0))</f>
        <v/>
      </c>
      <c r="D653" s="29"/>
      <c r="E653" s="29"/>
      <c r="F653" s="29"/>
    </row>
    <row r="654" customFormat="false" ht="21.75" hidden="true" customHeight="true" outlineLevel="0" collapsed="false">
      <c r="B654" s="14" t="n">
        <v>11</v>
      </c>
      <c r="C654" s="25" t="str">
        <f aca="false">IF(Items!$D$27="","",ROUND(Items!$D$27*(0.1+(11-1)/11*0.9),0))</f>
        <v/>
      </c>
      <c r="D654" s="26"/>
      <c r="E654" s="26"/>
      <c r="F654" s="26"/>
    </row>
    <row r="655" customFormat="false" ht="21.75" hidden="true" customHeight="true" outlineLevel="0" collapsed="false">
      <c r="B655" s="27" t="n">
        <v>12</v>
      </c>
      <c r="C655" s="28" t="str">
        <f aca="false">IF(Items!$D$27="","",ROUND(Items!$D$27*(0.1+(12-1)/11*0.9),0))</f>
        <v/>
      </c>
      <c r="D655" s="29"/>
      <c r="E655" s="29"/>
      <c r="F655" s="29"/>
    </row>
    <row r="656" customFormat="false" ht="25.5" hidden="true" customHeight="true" outlineLevel="0" collapsed="false">
      <c r="B656" s="30" t="s">
        <v>35</v>
      </c>
      <c r="C656" s="31" t="str">
        <f aca="false">IF(Items!$D$27="","",ROUND(Items!$D$27*Setup!$C$14,0))</f>
        <v/>
      </c>
      <c r="D656" s="32"/>
      <c r="E656" s="32"/>
      <c r="F656" s="32"/>
    </row>
    <row r="657" customFormat="false" ht="6" hidden="true" customHeight="true" outlineLevel="0" collapsed="false"/>
    <row r="658" customFormat="false" ht="12" hidden="true" customHeight="true" outlineLevel="0" collapsed="false">
      <c r="B658" s="33" t="s">
        <v>36</v>
      </c>
      <c r="C658" s="33"/>
      <c r="D658" s="33"/>
      <c r="E658" s="33"/>
      <c r="F658" s="33"/>
    </row>
    <row r="659" customFormat="false" ht="21.75" hidden="true" customHeight="true" outlineLevel="0" collapsed="false">
      <c r="B659" s="34" t="s">
        <v>37</v>
      </c>
      <c r="C659" s="34"/>
      <c r="D659" s="34"/>
      <c r="E659" s="34"/>
      <c r="F659" s="34"/>
    </row>
    <row r="660" customFormat="false" ht="6" hidden="true" customHeight="true" outlineLevel="0" collapsed="false"/>
    <row r="661" customFormat="false" ht="30" hidden="true" customHeight="true" outlineLevel="0" collapsed="false">
      <c r="B661" s="18" t="s">
        <v>26</v>
      </c>
      <c r="C661" s="18"/>
      <c r="D661" s="18"/>
      <c r="E661" s="18"/>
      <c r="F661" s="18"/>
    </row>
    <row r="662" customFormat="false" ht="21.75" hidden="true" customHeight="true" outlineLevel="0" collapsed="false">
      <c r="B662" s="19" t="s">
        <v>27</v>
      </c>
      <c r="C662" s="20" t="str">
        <f aca="false">Setup!$C$5</f>
        <v>Your Event Name Here</v>
      </c>
      <c r="D662" s="20"/>
      <c r="E662" s="20"/>
      <c r="F662" s="20"/>
    </row>
    <row r="663" customFormat="false" ht="21.75" hidden="true" customHeight="true" outlineLevel="0" collapsed="false">
      <c r="B663" s="19" t="s">
        <v>28</v>
      </c>
      <c r="C663" s="20" t="str">
        <f aca="false">Setup!$C$7</f>
        <v>Event Date</v>
      </c>
      <c r="D663" s="19" t="s">
        <v>29</v>
      </c>
      <c r="E663" s="20" t="str">
        <f aca="false">Setup!$C$9</f>
        <v>Event Location</v>
      </c>
      <c r="F663" s="20"/>
    </row>
    <row r="664" customFormat="false" ht="6" hidden="true" customHeight="true" outlineLevel="0" collapsed="false"/>
    <row r="665" customFormat="false" ht="13.5" hidden="true" customHeight="true" outlineLevel="0" collapsed="false">
      <c r="B665" s="21" t="s">
        <v>18</v>
      </c>
      <c r="C665" s="21"/>
      <c r="D665" s="21"/>
      <c r="E665" s="21"/>
      <c r="F665" s="21"/>
    </row>
    <row r="666" customFormat="false" ht="36" hidden="true" customHeight="true" outlineLevel="0" collapsed="false">
      <c r="B666" s="22" t="str">
        <f aca="false">IF(Items!$C$28="","",Items!$C$28)</f>
        <v/>
      </c>
      <c r="C666" s="22"/>
      <c r="D666" s="22"/>
      <c r="E666" s="22"/>
      <c r="F666" s="22"/>
    </row>
    <row r="667" customFormat="false" ht="6" hidden="true" customHeight="true" outlineLevel="0" collapsed="false"/>
    <row r="668" customFormat="false" ht="13.5" hidden="true" customHeight="true" outlineLevel="0" collapsed="false">
      <c r="B668" s="21" t="s">
        <v>30</v>
      </c>
      <c r="C668" s="21"/>
      <c r="D668" s="21" t="s">
        <v>20</v>
      </c>
      <c r="E668" s="21"/>
      <c r="F668" s="21"/>
    </row>
    <row r="669" customFormat="false" ht="24" hidden="true" customHeight="true" outlineLevel="0" collapsed="false">
      <c r="B669" s="23" t="str">
        <f aca="false">IF(Items!$D$28="","",Items!$D$28)</f>
        <v/>
      </c>
      <c r="C669" s="23"/>
      <c r="D669" s="24" t="str">
        <f aca="false">IF(Items!$E$28="","",Items!$E$28)</f>
        <v/>
      </c>
      <c r="E669" s="24"/>
      <c r="F669" s="24"/>
    </row>
    <row r="670" customFormat="false" ht="6" hidden="true" customHeight="true" outlineLevel="0" collapsed="false"/>
    <row r="671" customFormat="false" ht="13.5" hidden="true" customHeight="true" outlineLevel="0" collapsed="false">
      <c r="B671" s="3" t="s">
        <v>31</v>
      </c>
      <c r="C671" s="3"/>
      <c r="D671" s="3"/>
      <c r="E671" s="3"/>
      <c r="F671" s="3"/>
    </row>
    <row r="672" customFormat="false" ht="6" hidden="true" customHeight="true" outlineLevel="0" collapsed="false"/>
    <row r="673" customFormat="false" ht="21.75" hidden="true" customHeight="true" outlineLevel="0" collapsed="false">
      <c r="B673" s="11" t="s">
        <v>17</v>
      </c>
      <c r="C673" s="11" t="s">
        <v>32</v>
      </c>
      <c r="D673" s="11" t="s">
        <v>33</v>
      </c>
      <c r="E673" s="11"/>
      <c r="F673" s="11" t="s">
        <v>34</v>
      </c>
    </row>
    <row r="674" customFormat="false" ht="21.75" hidden="true" customHeight="true" outlineLevel="0" collapsed="false">
      <c r="B674" s="14" t="n">
        <v>1</v>
      </c>
      <c r="C674" s="25" t="str">
        <f aca="false">IF(Items!$D$28="","",ROUND(Items!$D$28*(0.1+(1-1)/11*0.9),0))</f>
        <v/>
      </c>
      <c r="D674" s="26"/>
      <c r="E674" s="26"/>
      <c r="F674" s="26"/>
    </row>
    <row r="675" customFormat="false" ht="21.75" hidden="true" customHeight="true" outlineLevel="0" collapsed="false">
      <c r="B675" s="27" t="n">
        <v>2</v>
      </c>
      <c r="C675" s="28" t="str">
        <f aca="false">IF(Items!$D$28="","",ROUND(Items!$D$28*(0.1+(2-1)/11*0.9),0))</f>
        <v/>
      </c>
      <c r="D675" s="29"/>
      <c r="E675" s="29"/>
      <c r="F675" s="29"/>
    </row>
    <row r="676" customFormat="false" ht="21.75" hidden="true" customHeight="true" outlineLevel="0" collapsed="false">
      <c r="B676" s="14" t="n">
        <v>3</v>
      </c>
      <c r="C676" s="25" t="str">
        <f aca="false">IF(Items!$D$28="","",ROUND(Items!$D$28*(0.1+(3-1)/11*0.9),0))</f>
        <v/>
      </c>
      <c r="D676" s="26"/>
      <c r="E676" s="26"/>
      <c r="F676" s="26"/>
    </row>
    <row r="677" customFormat="false" ht="21.75" hidden="true" customHeight="true" outlineLevel="0" collapsed="false">
      <c r="B677" s="27" t="n">
        <v>4</v>
      </c>
      <c r="C677" s="28" t="str">
        <f aca="false">IF(Items!$D$28="","",ROUND(Items!$D$28*(0.1+(4-1)/11*0.9),0))</f>
        <v/>
      </c>
      <c r="D677" s="29"/>
      <c r="E677" s="29"/>
      <c r="F677" s="29"/>
    </row>
    <row r="678" customFormat="false" ht="21.75" hidden="true" customHeight="true" outlineLevel="0" collapsed="false">
      <c r="B678" s="14" t="n">
        <v>5</v>
      </c>
      <c r="C678" s="25" t="str">
        <f aca="false">IF(Items!$D$28="","",ROUND(Items!$D$28*(0.1+(5-1)/11*0.9),0))</f>
        <v/>
      </c>
      <c r="D678" s="26"/>
      <c r="E678" s="26"/>
      <c r="F678" s="26"/>
    </row>
    <row r="679" customFormat="false" ht="21.75" hidden="true" customHeight="true" outlineLevel="0" collapsed="false">
      <c r="B679" s="27" t="n">
        <v>6</v>
      </c>
      <c r="C679" s="28" t="str">
        <f aca="false">IF(Items!$D$28="","",ROUND(Items!$D$28*(0.1+(6-1)/11*0.9),0))</f>
        <v/>
      </c>
      <c r="D679" s="29"/>
      <c r="E679" s="29"/>
      <c r="F679" s="29"/>
    </row>
    <row r="680" customFormat="false" ht="21.75" hidden="true" customHeight="true" outlineLevel="0" collapsed="false">
      <c r="B680" s="14" t="n">
        <v>7</v>
      </c>
      <c r="C680" s="25" t="str">
        <f aca="false">IF(Items!$D$28="","",ROUND(Items!$D$28*(0.1+(7-1)/11*0.9),0))</f>
        <v/>
      </c>
      <c r="D680" s="26"/>
      <c r="E680" s="26"/>
      <c r="F680" s="26"/>
    </row>
    <row r="681" customFormat="false" ht="21.75" hidden="true" customHeight="true" outlineLevel="0" collapsed="false">
      <c r="B681" s="27" t="n">
        <v>8</v>
      </c>
      <c r="C681" s="28" t="str">
        <f aca="false">IF(Items!$D$28="","",ROUND(Items!$D$28*(0.1+(8-1)/11*0.9),0))</f>
        <v/>
      </c>
      <c r="D681" s="29"/>
      <c r="E681" s="29"/>
      <c r="F681" s="29"/>
    </row>
    <row r="682" customFormat="false" ht="21.75" hidden="true" customHeight="true" outlineLevel="0" collapsed="false">
      <c r="B682" s="14" t="n">
        <v>9</v>
      </c>
      <c r="C682" s="25" t="str">
        <f aca="false">IF(Items!$D$28="","",ROUND(Items!$D$28*(0.1+(9-1)/11*0.9),0))</f>
        <v/>
      </c>
      <c r="D682" s="26"/>
      <c r="E682" s="26"/>
      <c r="F682" s="26"/>
    </row>
    <row r="683" customFormat="false" ht="21.75" hidden="true" customHeight="true" outlineLevel="0" collapsed="false">
      <c r="B683" s="27" t="n">
        <v>10</v>
      </c>
      <c r="C683" s="28" t="str">
        <f aca="false">IF(Items!$D$28="","",ROUND(Items!$D$28*(0.1+(10-1)/11*0.9),0))</f>
        <v/>
      </c>
      <c r="D683" s="29"/>
      <c r="E683" s="29"/>
      <c r="F683" s="29"/>
    </row>
    <row r="684" customFormat="false" ht="21.75" hidden="true" customHeight="true" outlineLevel="0" collapsed="false">
      <c r="B684" s="14" t="n">
        <v>11</v>
      </c>
      <c r="C684" s="25" t="str">
        <f aca="false">IF(Items!$D$28="","",ROUND(Items!$D$28*(0.1+(11-1)/11*0.9),0))</f>
        <v/>
      </c>
      <c r="D684" s="26"/>
      <c r="E684" s="26"/>
      <c r="F684" s="26"/>
    </row>
    <row r="685" customFormat="false" ht="21.75" hidden="true" customHeight="true" outlineLevel="0" collapsed="false">
      <c r="B685" s="27" t="n">
        <v>12</v>
      </c>
      <c r="C685" s="28" t="str">
        <f aca="false">IF(Items!$D$28="","",ROUND(Items!$D$28*(0.1+(12-1)/11*0.9),0))</f>
        <v/>
      </c>
      <c r="D685" s="29"/>
      <c r="E685" s="29"/>
      <c r="F685" s="29"/>
    </row>
    <row r="686" customFormat="false" ht="25.5" hidden="true" customHeight="true" outlineLevel="0" collapsed="false">
      <c r="B686" s="30" t="s">
        <v>35</v>
      </c>
      <c r="C686" s="31" t="str">
        <f aca="false">IF(Items!$D$28="","",ROUND(Items!$D$28*Setup!$C$14,0))</f>
        <v/>
      </c>
      <c r="D686" s="32"/>
      <c r="E686" s="32"/>
      <c r="F686" s="32"/>
    </row>
    <row r="687" customFormat="false" ht="6" hidden="true" customHeight="true" outlineLevel="0" collapsed="false"/>
    <row r="688" customFormat="false" ht="12" hidden="true" customHeight="true" outlineLevel="0" collapsed="false">
      <c r="B688" s="33" t="s">
        <v>36</v>
      </c>
      <c r="C688" s="33"/>
      <c r="D688" s="33"/>
      <c r="E688" s="33"/>
      <c r="F688" s="33"/>
    </row>
    <row r="689" customFormat="false" ht="21.75" hidden="true" customHeight="true" outlineLevel="0" collapsed="false">
      <c r="B689" s="34" t="s">
        <v>37</v>
      </c>
      <c r="C689" s="34"/>
      <c r="D689" s="34"/>
      <c r="E689" s="34"/>
      <c r="F689" s="34"/>
    </row>
    <row r="690" customFormat="false" ht="6" hidden="true" customHeight="true" outlineLevel="0" collapsed="false"/>
    <row r="691" customFormat="false" ht="30" hidden="true" customHeight="true" outlineLevel="0" collapsed="false">
      <c r="B691" s="18" t="s">
        <v>26</v>
      </c>
      <c r="C691" s="18"/>
      <c r="D691" s="18"/>
      <c r="E691" s="18"/>
      <c r="F691" s="18"/>
    </row>
    <row r="692" customFormat="false" ht="21.75" hidden="true" customHeight="true" outlineLevel="0" collapsed="false">
      <c r="B692" s="19" t="s">
        <v>27</v>
      </c>
      <c r="C692" s="20" t="str">
        <f aca="false">Setup!$C$5</f>
        <v>Your Event Name Here</v>
      </c>
      <c r="D692" s="20"/>
      <c r="E692" s="20"/>
      <c r="F692" s="20"/>
    </row>
    <row r="693" customFormat="false" ht="21.75" hidden="true" customHeight="true" outlineLevel="0" collapsed="false">
      <c r="B693" s="19" t="s">
        <v>28</v>
      </c>
      <c r="C693" s="20" t="str">
        <f aca="false">Setup!$C$7</f>
        <v>Event Date</v>
      </c>
      <c r="D693" s="19" t="s">
        <v>29</v>
      </c>
      <c r="E693" s="20" t="str">
        <f aca="false">Setup!$C$9</f>
        <v>Event Location</v>
      </c>
      <c r="F693" s="20"/>
    </row>
    <row r="694" customFormat="false" ht="6" hidden="true" customHeight="true" outlineLevel="0" collapsed="false"/>
    <row r="695" customFormat="false" ht="13.5" hidden="true" customHeight="true" outlineLevel="0" collapsed="false">
      <c r="B695" s="21" t="s">
        <v>18</v>
      </c>
      <c r="C695" s="21"/>
      <c r="D695" s="21"/>
      <c r="E695" s="21"/>
      <c r="F695" s="21"/>
    </row>
    <row r="696" customFormat="false" ht="36" hidden="true" customHeight="true" outlineLevel="0" collapsed="false">
      <c r="B696" s="22" t="str">
        <f aca="false">IF(Items!$C$29="","",Items!$C$29)</f>
        <v/>
      </c>
      <c r="C696" s="22"/>
      <c r="D696" s="22"/>
      <c r="E696" s="22"/>
      <c r="F696" s="22"/>
    </row>
    <row r="697" customFormat="false" ht="6" hidden="true" customHeight="true" outlineLevel="0" collapsed="false"/>
    <row r="698" customFormat="false" ht="13.5" hidden="true" customHeight="true" outlineLevel="0" collapsed="false">
      <c r="B698" s="21" t="s">
        <v>30</v>
      </c>
      <c r="C698" s="21"/>
      <c r="D698" s="21" t="s">
        <v>20</v>
      </c>
      <c r="E698" s="21"/>
      <c r="F698" s="21"/>
    </row>
    <row r="699" customFormat="false" ht="24" hidden="true" customHeight="true" outlineLevel="0" collapsed="false">
      <c r="B699" s="23" t="str">
        <f aca="false">IF(Items!$D$29="","",Items!$D$29)</f>
        <v/>
      </c>
      <c r="C699" s="23"/>
      <c r="D699" s="24" t="str">
        <f aca="false">IF(Items!$E$29="","",Items!$E$29)</f>
        <v/>
      </c>
      <c r="E699" s="24"/>
      <c r="F699" s="24"/>
    </row>
    <row r="700" customFormat="false" ht="6" hidden="true" customHeight="true" outlineLevel="0" collapsed="false"/>
    <row r="701" customFormat="false" ht="13.5" hidden="true" customHeight="true" outlineLevel="0" collapsed="false">
      <c r="B701" s="3" t="s">
        <v>31</v>
      </c>
      <c r="C701" s="3"/>
      <c r="D701" s="3"/>
      <c r="E701" s="3"/>
      <c r="F701" s="3"/>
    </row>
    <row r="702" customFormat="false" ht="6" hidden="true" customHeight="true" outlineLevel="0" collapsed="false"/>
    <row r="703" customFormat="false" ht="21.75" hidden="true" customHeight="true" outlineLevel="0" collapsed="false">
      <c r="B703" s="11" t="s">
        <v>17</v>
      </c>
      <c r="C703" s="11" t="s">
        <v>32</v>
      </c>
      <c r="D703" s="11" t="s">
        <v>33</v>
      </c>
      <c r="E703" s="11"/>
      <c r="F703" s="11" t="s">
        <v>34</v>
      </c>
    </row>
    <row r="704" customFormat="false" ht="21.75" hidden="true" customHeight="true" outlineLevel="0" collapsed="false">
      <c r="B704" s="14" t="n">
        <v>1</v>
      </c>
      <c r="C704" s="25" t="str">
        <f aca="false">IF(Items!$D$29="","",ROUND(Items!$D$29*(0.1+(1-1)/11*0.9),0))</f>
        <v/>
      </c>
      <c r="D704" s="26"/>
      <c r="E704" s="26"/>
      <c r="F704" s="26"/>
    </row>
    <row r="705" customFormat="false" ht="21.75" hidden="true" customHeight="true" outlineLevel="0" collapsed="false">
      <c r="B705" s="27" t="n">
        <v>2</v>
      </c>
      <c r="C705" s="28" t="str">
        <f aca="false">IF(Items!$D$29="","",ROUND(Items!$D$29*(0.1+(2-1)/11*0.9),0))</f>
        <v/>
      </c>
      <c r="D705" s="29"/>
      <c r="E705" s="29"/>
      <c r="F705" s="29"/>
    </row>
    <row r="706" customFormat="false" ht="21.75" hidden="true" customHeight="true" outlineLevel="0" collapsed="false">
      <c r="B706" s="14" t="n">
        <v>3</v>
      </c>
      <c r="C706" s="25" t="str">
        <f aca="false">IF(Items!$D$29="","",ROUND(Items!$D$29*(0.1+(3-1)/11*0.9),0))</f>
        <v/>
      </c>
      <c r="D706" s="26"/>
      <c r="E706" s="26"/>
      <c r="F706" s="26"/>
    </row>
    <row r="707" customFormat="false" ht="21.75" hidden="true" customHeight="true" outlineLevel="0" collapsed="false">
      <c r="B707" s="27" t="n">
        <v>4</v>
      </c>
      <c r="C707" s="28" t="str">
        <f aca="false">IF(Items!$D$29="","",ROUND(Items!$D$29*(0.1+(4-1)/11*0.9),0))</f>
        <v/>
      </c>
      <c r="D707" s="29"/>
      <c r="E707" s="29"/>
      <c r="F707" s="29"/>
    </row>
    <row r="708" customFormat="false" ht="21.75" hidden="true" customHeight="true" outlineLevel="0" collapsed="false">
      <c r="B708" s="14" t="n">
        <v>5</v>
      </c>
      <c r="C708" s="25" t="str">
        <f aca="false">IF(Items!$D$29="","",ROUND(Items!$D$29*(0.1+(5-1)/11*0.9),0))</f>
        <v/>
      </c>
      <c r="D708" s="26"/>
      <c r="E708" s="26"/>
      <c r="F708" s="26"/>
    </row>
    <row r="709" customFormat="false" ht="21.75" hidden="true" customHeight="true" outlineLevel="0" collapsed="false">
      <c r="B709" s="27" t="n">
        <v>6</v>
      </c>
      <c r="C709" s="28" t="str">
        <f aca="false">IF(Items!$D$29="","",ROUND(Items!$D$29*(0.1+(6-1)/11*0.9),0))</f>
        <v/>
      </c>
      <c r="D709" s="29"/>
      <c r="E709" s="29"/>
      <c r="F709" s="29"/>
    </row>
    <row r="710" customFormat="false" ht="21.75" hidden="true" customHeight="true" outlineLevel="0" collapsed="false">
      <c r="B710" s="14" t="n">
        <v>7</v>
      </c>
      <c r="C710" s="25" t="str">
        <f aca="false">IF(Items!$D$29="","",ROUND(Items!$D$29*(0.1+(7-1)/11*0.9),0))</f>
        <v/>
      </c>
      <c r="D710" s="26"/>
      <c r="E710" s="26"/>
      <c r="F710" s="26"/>
    </row>
    <row r="711" customFormat="false" ht="21.75" hidden="true" customHeight="true" outlineLevel="0" collapsed="false">
      <c r="B711" s="27" t="n">
        <v>8</v>
      </c>
      <c r="C711" s="28" t="str">
        <f aca="false">IF(Items!$D$29="","",ROUND(Items!$D$29*(0.1+(8-1)/11*0.9),0))</f>
        <v/>
      </c>
      <c r="D711" s="29"/>
      <c r="E711" s="29"/>
      <c r="F711" s="29"/>
    </row>
    <row r="712" customFormat="false" ht="21.75" hidden="true" customHeight="true" outlineLevel="0" collapsed="false">
      <c r="B712" s="14" t="n">
        <v>9</v>
      </c>
      <c r="C712" s="25" t="str">
        <f aca="false">IF(Items!$D$29="","",ROUND(Items!$D$29*(0.1+(9-1)/11*0.9),0))</f>
        <v/>
      </c>
      <c r="D712" s="26"/>
      <c r="E712" s="26"/>
      <c r="F712" s="26"/>
    </row>
    <row r="713" customFormat="false" ht="21.75" hidden="true" customHeight="true" outlineLevel="0" collapsed="false">
      <c r="B713" s="27" t="n">
        <v>10</v>
      </c>
      <c r="C713" s="28" t="str">
        <f aca="false">IF(Items!$D$29="","",ROUND(Items!$D$29*(0.1+(10-1)/11*0.9),0))</f>
        <v/>
      </c>
      <c r="D713" s="29"/>
      <c r="E713" s="29"/>
      <c r="F713" s="29"/>
    </row>
    <row r="714" customFormat="false" ht="21.75" hidden="true" customHeight="true" outlineLevel="0" collapsed="false">
      <c r="B714" s="14" t="n">
        <v>11</v>
      </c>
      <c r="C714" s="25" t="str">
        <f aca="false">IF(Items!$D$29="","",ROUND(Items!$D$29*(0.1+(11-1)/11*0.9),0))</f>
        <v/>
      </c>
      <c r="D714" s="26"/>
      <c r="E714" s="26"/>
      <c r="F714" s="26"/>
    </row>
    <row r="715" customFormat="false" ht="21.75" hidden="true" customHeight="true" outlineLevel="0" collapsed="false">
      <c r="B715" s="27" t="n">
        <v>12</v>
      </c>
      <c r="C715" s="28" t="str">
        <f aca="false">IF(Items!$D$29="","",ROUND(Items!$D$29*(0.1+(12-1)/11*0.9),0))</f>
        <v/>
      </c>
      <c r="D715" s="29"/>
      <c r="E715" s="29"/>
      <c r="F715" s="29"/>
    </row>
    <row r="716" customFormat="false" ht="25.5" hidden="true" customHeight="true" outlineLevel="0" collapsed="false">
      <c r="B716" s="30" t="s">
        <v>35</v>
      </c>
      <c r="C716" s="31" t="str">
        <f aca="false">IF(Items!$D$29="","",ROUND(Items!$D$29*Setup!$C$14,0))</f>
        <v/>
      </c>
      <c r="D716" s="32"/>
      <c r="E716" s="32"/>
      <c r="F716" s="32"/>
    </row>
    <row r="717" customFormat="false" ht="6" hidden="true" customHeight="true" outlineLevel="0" collapsed="false"/>
    <row r="718" customFormat="false" ht="12" hidden="true" customHeight="true" outlineLevel="0" collapsed="false">
      <c r="B718" s="33" t="s">
        <v>36</v>
      </c>
      <c r="C718" s="33"/>
      <c r="D718" s="33"/>
      <c r="E718" s="33"/>
      <c r="F718" s="33"/>
    </row>
    <row r="719" customFormat="false" ht="21.75" hidden="true" customHeight="true" outlineLevel="0" collapsed="false">
      <c r="B719" s="34" t="s">
        <v>37</v>
      </c>
      <c r="C719" s="34"/>
      <c r="D719" s="34"/>
      <c r="E719" s="34"/>
      <c r="F719" s="34"/>
    </row>
    <row r="720" customFormat="false" ht="6" hidden="true" customHeight="true" outlineLevel="0" collapsed="false"/>
    <row r="721" customFormat="false" ht="30" hidden="true" customHeight="true" outlineLevel="0" collapsed="false">
      <c r="B721" s="18" t="s">
        <v>26</v>
      </c>
      <c r="C721" s="18"/>
      <c r="D721" s="18"/>
      <c r="E721" s="18"/>
      <c r="F721" s="18"/>
    </row>
    <row r="722" customFormat="false" ht="21.75" hidden="true" customHeight="true" outlineLevel="0" collapsed="false">
      <c r="B722" s="19" t="s">
        <v>27</v>
      </c>
      <c r="C722" s="20" t="str">
        <f aca="false">Setup!$C$5</f>
        <v>Your Event Name Here</v>
      </c>
      <c r="D722" s="20"/>
      <c r="E722" s="20"/>
      <c r="F722" s="20"/>
    </row>
    <row r="723" customFormat="false" ht="21.75" hidden="true" customHeight="true" outlineLevel="0" collapsed="false">
      <c r="B723" s="19" t="s">
        <v>28</v>
      </c>
      <c r="C723" s="20" t="str">
        <f aca="false">Setup!$C$7</f>
        <v>Event Date</v>
      </c>
      <c r="D723" s="19" t="s">
        <v>29</v>
      </c>
      <c r="E723" s="20" t="str">
        <f aca="false">Setup!$C$9</f>
        <v>Event Location</v>
      </c>
      <c r="F723" s="20"/>
    </row>
    <row r="724" customFormat="false" ht="6" hidden="true" customHeight="true" outlineLevel="0" collapsed="false"/>
    <row r="725" customFormat="false" ht="13.5" hidden="true" customHeight="true" outlineLevel="0" collapsed="false">
      <c r="B725" s="21" t="s">
        <v>18</v>
      </c>
      <c r="C725" s="21"/>
      <c r="D725" s="21"/>
      <c r="E725" s="21"/>
      <c r="F725" s="21"/>
    </row>
    <row r="726" customFormat="false" ht="36" hidden="true" customHeight="true" outlineLevel="0" collapsed="false">
      <c r="B726" s="22" t="str">
        <f aca="false">IF(Items!$C$30="","",Items!$C$30)</f>
        <v/>
      </c>
      <c r="C726" s="22"/>
      <c r="D726" s="22"/>
      <c r="E726" s="22"/>
      <c r="F726" s="22"/>
    </row>
    <row r="727" customFormat="false" ht="6" hidden="true" customHeight="true" outlineLevel="0" collapsed="false"/>
    <row r="728" customFormat="false" ht="13.5" hidden="true" customHeight="true" outlineLevel="0" collapsed="false">
      <c r="B728" s="21" t="s">
        <v>30</v>
      </c>
      <c r="C728" s="21"/>
      <c r="D728" s="21" t="s">
        <v>20</v>
      </c>
      <c r="E728" s="21"/>
      <c r="F728" s="21"/>
    </row>
    <row r="729" customFormat="false" ht="24" hidden="true" customHeight="true" outlineLevel="0" collapsed="false">
      <c r="B729" s="23" t="str">
        <f aca="false">IF(Items!$D$30="","",Items!$D$30)</f>
        <v/>
      </c>
      <c r="C729" s="23"/>
      <c r="D729" s="24" t="str">
        <f aca="false">IF(Items!$E$30="","",Items!$E$30)</f>
        <v/>
      </c>
      <c r="E729" s="24"/>
      <c r="F729" s="24"/>
    </row>
    <row r="730" customFormat="false" ht="6" hidden="true" customHeight="true" outlineLevel="0" collapsed="false"/>
    <row r="731" customFormat="false" ht="13.5" hidden="true" customHeight="true" outlineLevel="0" collapsed="false">
      <c r="B731" s="3" t="s">
        <v>31</v>
      </c>
      <c r="C731" s="3"/>
      <c r="D731" s="3"/>
      <c r="E731" s="3"/>
      <c r="F731" s="3"/>
    </row>
    <row r="732" customFormat="false" ht="6" hidden="true" customHeight="true" outlineLevel="0" collapsed="false"/>
    <row r="733" customFormat="false" ht="21.75" hidden="true" customHeight="true" outlineLevel="0" collapsed="false">
      <c r="B733" s="11" t="s">
        <v>17</v>
      </c>
      <c r="C733" s="11" t="s">
        <v>32</v>
      </c>
      <c r="D733" s="11" t="s">
        <v>33</v>
      </c>
      <c r="E733" s="11"/>
      <c r="F733" s="11" t="s">
        <v>34</v>
      </c>
    </row>
    <row r="734" customFormat="false" ht="21.75" hidden="true" customHeight="true" outlineLevel="0" collapsed="false">
      <c r="B734" s="14" t="n">
        <v>1</v>
      </c>
      <c r="C734" s="25" t="str">
        <f aca="false">IF(Items!$D$30="","",ROUND(Items!$D$30*(0.1+(1-1)/11*0.9),0))</f>
        <v/>
      </c>
      <c r="D734" s="26"/>
      <c r="E734" s="26"/>
      <c r="F734" s="26"/>
    </row>
    <row r="735" customFormat="false" ht="21.75" hidden="true" customHeight="true" outlineLevel="0" collapsed="false">
      <c r="B735" s="27" t="n">
        <v>2</v>
      </c>
      <c r="C735" s="28" t="str">
        <f aca="false">IF(Items!$D$30="","",ROUND(Items!$D$30*(0.1+(2-1)/11*0.9),0))</f>
        <v/>
      </c>
      <c r="D735" s="29"/>
      <c r="E735" s="29"/>
      <c r="F735" s="29"/>
    </row>
    <row r="736" customFormat="false" ht="21.75" hidden="true" customHeight="true" outlineLevel="0" collapsed="false">
      <c r="B736" s="14" t="n">
        <v>3</v>
      </c>
      <c r="C736" s="25" t="str">
        <f aca="false">IF(Items!$D$30="","",ROUND(Items!$D$30*(0.1+(3-1)/11*0.9),0))</f>
        <v/>
      </c>
      <c r="D736" s="26"/>
      <c r="E736" s="26"/>
      <c r="F736" s="26"/>
    </row>
    <row r="737" customFormat="false" ht="21.75" hidden="true" customHeight="true" outlineLevel="0" collapsed="false">
      <c r="B737" s="27" t="n">
        <v>4</v>
      </c>
      <c r="C737" s="28" t="str">
        <f aca="false">IF(Items!$D$30="","",ROUND(Items!$D$30*(0.1+(4-1)/11*0.9),0))</f>
        <v/>
      </c>
      <c r="D737" s="29"/>
      <c r="E737" s="29"/>
      <c r="F737" s="29"/>
    </row>
    <row r="738" customFormat="false" ht="21.75" hidden="true" customHeight="true" outlineLevel="0" collapsed="false">
      <c r="B738" s="14" t="n">
        <v>5</v>
      </c>
      <c r="C738" s="25" t="str">
        <f aca="false">IF(Items!$D$30="","",ROUND(Items!$D$30*(0.1+(5-1)/11*0.9),0))</f>
        <v/>
      </c>
      <c r="D738" s="26"/>
      <c r="E738" s="26"/>
      <c r="F738" s="26"/>
    </row>
    <row r="739" customFormat="false" ht="21.75" hidden="true" customHeight="true" outlineLevel="0" collapsed="false">
      <c r="B739" s="27" t="n">
        <v>6</v>
      </c>
      <c r="C739" s="28" t="str">
        <f aca="false">IF(Items!$D$30="","",ROUND(Items!$D$30*(0.1+(6-1)/11*0.9),0))</f>
        <v/>
      </c>
      <c r="D739" s="29"/>
      <c r="E739" s="29"/>
      <c r="F739" s="29"/>
    </row>
    <row r="740" customFormat="false" ht="21.75" hidden="true" customHeight="true" outlineLevel="0" collapsed="false">
      <c r="B740" s="14" t="n">
        <v>7</v>
      </c>
      <c r="C740" s="25" t="str">
        <f aca="false">IF(Items!$D$30="","",ROUND(Items!$D$30*(0.1+(7-1)/11*0.9),0))</f>
        <v/>
      </c>
      <c r="D740" s="26"/>
      <c r="E740" s="26"/>
      <c r="F740" s="26"/>
    </row>
    <row r="741" customFormat="false" ht="21.75" hidden="true" customHeight="true" outlineLevel="0" collapsed="false">
      <c r="B741" s="27" t="n">
        <v>8</v>
      </c>
      <c r="C741" s="28" t="str">
        <f aca="false">IF(Items!$D$30="","",ROUND(Items!$D$30*(0.1+(8-1)/11*0.9),0))</f>
        <v/>
      </c>
      <c r="D741" s="29"/>
      <c r="E741" s="29"/>
      <c r="F741" s="29"/>
    </row>
    <row r="742" customFormat="false" ht="21.75" hidden="true" customHeight="true" outlineLevel="0" collapsed="false">
      <c r="B742" s="14" t="n">
        <v>9</v>
      </c>
      <c r="C742" s="25" t="str">
        <f aca="false">IF(Items!$D$30="","",ROUND(Items!$D$30*(0.1+(9-1)/11*0.9),0))</f>
        <v/>
      </c>
      <c r="D742" s="26"/>
      <c r="E742" s="26"/>
      <c r="F742" s="26"/>
    </row>
    <row r="743" customFormat="false" ht="21.75" hidden="true" customHeight="true" outlineLevel="0" collapsed="false">
      <c r="B743" s="27" t="n">
        <v>10</v>
      </c>
      <c r="C743" s="28" t="str">
        <f aca="false">IF(Items!$D$30="","",ROUND(Items!$D$30*(0.1+(10-1)/11*0.9),0))</f>
        <v/>
      </c>
      <c r="D743" s="29"/>
      <c r="E743" s="29"/>
      <c r="F743" s="29"/>
    </row>
    <row r="744" customFormat="false" ht="21.75" hidden="true" customHeight="true" outlineLevel="0" collapsed="false">
      <c r="B744" s="14" t="n">
        <v>11</v>
      </c>
      <c r="C744" s="25" t="str">
        <f aca="false">IF(Items!$D$30="","",ROUND(Items!$D$30*(0.1+(11-1)/11*0.9),0))</f>
        <v/>
      </c>
      <c r="D744" s="26"/>
      <c r="E744" s="26"/>
      <c r="F744" s="26"/>
    </row>
    <row r="745" customFormat="false" ht="21.75" hidden="true" customHeight="true" outlineLevel="0" collapsed="false">
      <c r="B745" s="27" t="n">
        <v>12</v>
      </c>
      <c r="C745" s="28" t="str">
        <f aca="false">IF(Items!$D$30="","",ROUND(Items!$D$30*(0.1+(12-1)/11*0.9),0))</f>
        <v/>
      </c>
      <c r="D745" s="29"/>
      <c r="E745" s="29"/>
      <c r="F745" s="29"/>
    </row>
    <row r="746" customFormat="false" ht="25.5" hidden="true" customHeight="true" outlineLevel="0" collapsed="false">
      <c r="B746" s="30" t="s">
        <v>35</v>
      </c>
      <c r="C746" s="31" t="str">
        <f aca="false">IF(Items!$D$30="","",ROUND(Items!$D$30*Setup!$C$14,0))</f>
        <v/>
      </c>
      <c r="D746" s="32"/>
      <c r="E746" s="32"/>
      <c r="F746" s="32"/>
    </row>
    <row r="747" customFormat="false" ht="6" hidden="true" customHeight="true" outlineLevel="0" collapsed="false"/>
    <row r="748" customFormat="false" ht="12" hidden="true" customHeight="true" outlineLevel="0" collapsed="false">
      <c r="B748" s="33" t="s">
        <v>36</v>
      </c>
      <c r="C748" s="33"/>
      <c r="D748" s="33"/>
      <c r="E748" s="33"/>
      <c r="F748" s="33"/>
    </row>
    <row r="749" customFormat="false" ht="21.75" hidden="true" customHeight="true" outlineLevel="0" collapsed="false">
      <c r="B749" s="34" t="s">
        <v>37</v>
      </c>
      <c r="C749" s="34"/>
      <c r="D749" s="34"/>
      <c r="E749" s="34"/>
      <c r="F749" s="34"/>
    </row>
    <row r="750" customFormat="false" ht="6" hidden="true" customHeight="true" outlineLevel="0" collapsed="false"/>
    <row r="751" customFormat="false" ht="30" hidden="true" customHeight="true" outlineLevel="0" collapsed="false">
      <c r="B751" s="18" t="s">
        <v>26</v>
      </c>
      <c r="C751" s="18"/>
      <c r="D751" s="18"/>
      <c r="E751" s="18"/>
      <c r="F751" s="18"/>
    </row>
    <row r="752" customFormat="false" ht="21.75" hidden="true" customHeight="true" outlineLevel="0" collapsed="false">
      <c r="B752" s="19" t="s">
        <v>27</v>
      </c>
      <c r="C752" s="20" t="str">
        <f aca="false">Setup!$C$5</f>
        <v>Your Event Name Here</v>
      </c>
      <c r="D752" s="20"/>
      <c r="E752" s="20"/>
      <c r="F752" s="20"/>
    </row>
    <row r="753" customFormat="false" ht="21.75" hidden="true" customHeight="true" outlineLevel="0" collapsed="false">
      <c r="B753" s="19" t="s">
        <v>28</v>
      </c>
      <c r="C753" s="20" t="str">
        <f aca="false">Setup!$C$7</f>
        <v>Event Date</v>
      </c>
      <c r="D753" s="19" t="s">
        <v>29</v>
      </c>
      <c r="E753" s="20" t="str">
        <f aca="false">Setup!$C$9</f>
        <v>Event Location</v>
      </c>
      <c r="F753" s="20"/>
    </row>
    <row r="754" customFormat="false" ht="6" hidden="true" customHeight="true" outlineLevel="0" collapsed="false"/>
    <row r="755" customFormat="false" ht="13.5" hidden="true" customHeight="true" outlineLevel="0" collapsed="false">
      <c r="B755" s="21" t="s">
        <v>18</v>
      </c>
      <c r="C755" s="21"/>
      <c r="D755" s="21"/>
      <c r="E755" s="21"/>
      <c r="F755" s="21"/>
    </row>
    <row r="756" customFormat="false" ht="36" hidden="true" customHeight="true" outlineLevel="0" collapsed="false">
      <c r="B756" s="22" t="str">
        <f aca="false">IF(Items!$C$31="","",Items!$C$31)</f>
        <v/>
      </c>
      <c r="C756" s="22"/>
      <c r="D756" s="22"/>
      <c r="E756" s="22"/>
      <c r="F756" s="22"/>
    </row>
    <row r="757" customFormat="false" ht="6" hidden="true" customHeight="true" outlineLevel="0" collapsed="false"/>
    <row r="758" customFormat="false" ht="13.5" hidden="true" customHeight="true" outlineLevel="0" collapsed="false">
      <c r="B758" s="21" t="s">
        <v>30</v>
      </c>
      <c r="C758" s="21"/>
      <c r="D758" s="21" t="s">
        <v>20</v>
      </c>
      <c r="E758" s="21"/>
      <c r="F758" s="21"/>
    </row>
    <row r="759" customFormat="false" ht="24" hidden="true" customHeight="true" outlineLevel="0" collapsed="false">
      <c r="B759" s="23" t="str">
        <f aca="false">IF(Items!$D$31="","",Items!$D$31)</f>
        <v/>
      </c>
      <c r="C759" s="23"/>
      <c r="D759" s="24" t="str">
        <f aca="false">IF(Items!$E$31="","",Items!$E$31)</f>
        <v/>
      </c>
      <c r="E759" s="24"/>
      <c r="F759" s="24"/>
    </row>
    <row r="760" customFormat="false" ht="6" hidden="true" customHeight="true" outlineLevel="0" collapsed="false"/>
    <row r="761" customFormat="false" ht="13.5" hidden="true" customHeight="true" outlineLevel="0" collapsed="false">
      <c r="B761" s="3" t="s">
        <v>31</v>
      </c>
      <c r="C761" s="3"/>
      <c r="D761" s="3"/>
      <c r="E761" s="3"/>
      <c r="F761" s="3"/>
    </row>
    <row r="762" customFormat="false" ht="6" hidden="true" customHeight="true" outlineLevel="0" collapsed="false"/>
    <row r="763" customFormat="false" ht="21.75" hidden="true" customHeight="true" outlineLevel="0" collapsed="false">
      <c r="B763" s="11" t="s">
        <v>17</v>
      </c>
      <c r="C763" s="11" t="s">
        <v>32</v>
      </c>
      <c r="D763" s="11" t="s">
        <v>33</v>
      </c>
      <c r="E763" s="11"/>
      <c r="F763" s="11" t="s">
        <v>34</v>
      </c>
    </row>
    <row r="764" customFormat="false" ht="21.75" hidden="true" customHeight="true" outlineLevel="0" collapsed="false">
      <c r="B764" s="14" t="n">
        <v>1</v>
      </c>
      <c r="C764" s="25" t="str">
        <f aca="false">IF(Items!$D$31="","",ROUND(Items!$D$31*(0.1+(1-1)/11*0.9),0))</f>
        <v/>
      </c>
      <c r="D764" s="26"/>
      <c r="E764" s="26"/>
      <c r="F764" s="26"/>
    </row>
    <row r="765" customFormat="false" ht="21.75" hidden="true" customHeight="true" outlineLevel="0" collapsed="false">
      <c r="B765" s="27" t="n">
        <v>2</v>
      </c>
      <c r="C765" s="28" t="str">
        <f aca="false">IF(Items!$D$31="","",ROUND(Items!$D$31*(0.1+(2-1)/11*0.9),0))</f>
        <v/>
      </c>
      <c r="D765" s="29"/>
      <c r="E765" s="29"/>
      <c r="F765" s="29"/>
    </row>
    <row r="766" customFormat="false" ht="21.75" hidden="true" customHeight="true" outlineLevel="0" collapsed="false">
      <c r="B766" s="14" t="n">
        <v>3</v>
      </c>
      <c r="C766" s="25" t="str">
        <f aca="false">IF(Items!$D$31="","",ROUND(Items!$D$31*(0.1+(3-1)/11*0.9),0))</f>
        <v/>
      </c>
      <c r="D766" s="26"/>
      <c r="E766" s="26"/>
      <c r="F766" s="26"/>
    </row>
    <row r="767" customFormat="false" ht="21.75" hidden="true" customHeight="true" outlineLevel="0" collapsed="false">
      <c r="B767" s="27" t="n">
        <v>4</v>
      </c>
      <c r="C767" s="28" t="str">
        <f aca="false">IF(Items!$D$31="","",ROUND(Items!$D$31*(0.1+(4-1)/11*0.9),0))</f>
        <v/>
      </c>
      <c r="D767" s="29"/>
      <c r="E767" s="29"/>
      <c r="F767" s="29"/>
    </row>
    <row r="768" customFormat="false" ht="21.75" hidden="true" customHeight="true" outlineLevel="0" collapsed="false">
      <c r="B768" s="14" t="n">
        <v>5</v>
      </c>
      <c r="C768" s="25" t="str">
        <f aca="false">IF(Items!$D$31="","",ROUND(Items!$D$31*(0.1+(5-1)/11*0.9),0))</f>
        <v/>
      </c>
      <c r="D768" s="26"/>
      <c r="E768" s="26"/>
      <c r="F768" s="26"/>
    </row>
    <row r="769" customFormat="false" ht="21.75" hidden="true" customHeight="true" outlineLevel="0" collapsed="false">
      <c r="B769" s="27" t="n">
        <v>6</v>
      </c>
      <c r="C769" s="28" t="str">
        <f aca="false">IF(Items!$D$31="","",ROUND(Items!$D$31*(0.1+(6-1)/11*0.9),0))</f>
        <v/>
      </c>
      <c r="D769" s="29"/>
      <c r="E769" s="29"/>
      <c r="F769" s="29"/>
    </row>
    <row r="770" customFormat="false" ht="21.75" hidden="true" customHeight="true" outlineLevel="0" collapsed="false">
      <c r="B770" s="14" t="n">
        <v>7</v>
      </c>
      <c r="C770" s="25" t="str">
        <f aca="false">IF(Items!$D$31="","",ROUND(Items!$D$31*(0.1+(7-1)/11*0.9),0))</f>
        <v/>
      </c>
      <c r="D770" s="26"/>
      <c r="E770" s="26"/>
      <c r="F770" s="26"/>
    </row>
    <row r="771" customFormat="false" ht="21.75" hidden="true" customHeight="true" outlineLevel="0" collapsed="false">
      <c r="B771" s="27" t="n">
        <v>8</v>
      </c>
      <c r="C771" s="28" t="str">
        <f aca="false">IF(Items!$D$31="","",ROUND(Items!$D$31*(0.1+(8-1)/11*0.9),0))</f>
        <v/>
      </c>
      <c r="D771" s="29"/>
      <c r="E771" s="29"/>
      <c r="F771" s="29"/>
    </row>
    <row r="772" customFormat="false" ht="21.75" hidden="true" customHeight="true" outlineLevel="0" collapsed="false">
      <c r="B772" s="14" t="n">
        <v>9</v>
      </c>
      <c r="C772" s="25" t="str">
        <f aca="false">IF(Items!$D$31="","",ROUND(Items!$D$31*(0.1+(9-1)/11*0.9),0))</f>
        <v/>
      </c>
      <c r="D772" s="26"/>
      <c r="E772" s="26"/>
      <c r="F772" s="26"/>
    </row>
    <row r="773" customFormat="false" ht="21.75" hidden="true" customHeight="true" outlineLevel="0" collapsed="false">
      <c r="B773" s="27" t="n">
        <v>10</v>
      </c>
      <c r="C773" s="28" t="str">
        <f aca="false">IF(Items!$D$31="","",ROUND(Items!$D$31*(0.1+(10-1)/11*0.9),0))</f>
        <v/>
      </c>
      <c r="D773" s="29"/>
      <c r="E773" s="29"/>
      <c r="F773" s="29"/>
    </row>
    <row r="774" customFormat="false" ht="21.75" hidden="true" customHeight="true" outlineLevel="0" collapsed="false">
      <c r="B774" s="14" t="n">
        <v>11</v>
      </c>
      <c r="C774" s="25" t="str">
        <f aca="false">IF(Items!$D$31="","",ROUND(Items!$D$31*(0.1+(11-1)/11*0.9),0))</f>
        <v/>
      </c>
      <c r="D774" s="26"/>
      <c r="E774" s="26"/>
      <c r="F774" s="26"/>
    </row>
    <row r="775" customFormat="false" ht="21.75" hidden="true" customHeight="true" outlineLevel="0" collapsed="false">
      <c r="B775" s="27" t="n">
        <v>12</v>
      </c>
      <c r="C775" s="28" t="str">
        <f aca="false">IF(Items!$D$31="","",ROUND(Items!$D$31*(0.1+(12-1)/11*0.9),0))</f>
        <v/>
      </c>
      <c r="D775" s="29"/>
      <c r="E775" s="29"/>
      <c r="F775" s="29"/>
    </row>
    <row r="776" customFormat="false" ht="25.5" hidden="true" customHeight="true" outlineLevel="0" collapsed="false">
      <c r="B776" s="30" t="s">
        <v>35</v>
      </c>
      <c r="C776" s="31" t="str">
        <f aca="false">IF(Items!$D$31="","",ROUND(Items!$D$31*Setup!$C$14,0))</f>
        <v/>
      </c>
      <c r="D776" s="32"/>
      <c r="E776" s="32"/>
      <c r="F776" s="32"/>
    </row>
    <row r="777" customFormat="false" ht="6" hidden="true" customHeight="true" outlineLevel="0" collapsed="false"/>
    <row r="778" customFormat="false" ht="12" hidden="true" customHeight="true" outlineLevel="0" collapsed="false">
      <c r="B778" s="33" t="s">
        <v>36</v>
      </c>
      <c r="C778" s="33"/>
      <c r="D778" s="33"/>
      <c r="E778" s="33"/>
      <c r="F778" s="33"/>
    </row>
    <row r="779" customFormat="false" ht="21.75" hidden="true" customHeight="true" outlineLevel="0" collapsed="false">
      <c r="B779" s="34" t="s">
        <v>37</v>
      </c>
      <c r="C779" s="34"/>
      <c r="D779" s="34"/>
      <c r="E779" s="34"/>
      <c r="F779" s="34"/>
    </row>
    <row r="780" customFormat="false" ht="6" hidden="true" customHeight="true" outlineLevel="0" collapsed="false"/>
    <row r="781" customFormat="false" ht="30" hidden="true" customHeight="true" outlineLevel="0" collapsed="false">
      <c r="B781" s="18" t="s">
        <v>26</v>
      </c>
      <c r="C781" s="18"/>
      <c r="D781" s="18"/>
      <c r="E781" s="18"/>
      <c r="F781" s="18"/>
    </row>
    <row r="782" customFormat="false" ht="21.75" hidden="true" customHeight="true" outlineLevel="0" collapsed="false">
      <c r="B782" s="19" t="s">
        <v>27</v>
      </c>
      <c r="C782" s="20" t="str">
        <f aca="false">Setup!$C$5</f>
        <v>Your Event Name Here</v>
      </c>
      <c r="D782" s="20"/>
      <c r="E782" s="20"/>
      <c r="F782" s="20"/>
    </row>
    <row r="783" customFormat="false" ht="21.75" hidden="true" customHeight="true" outlineLevel="0" collapsed="false">
      <c r="B783" s="19" t="s">
        <v>28</v>
      </c>
      <c r="C783" s="20" t="str">
        <f aca="false">Setup!$C$7</f>
        <v>Event Date</v>
      </c>
      <c r="D783" s="19" t="s">
        <v>29</v>
      </c>
      <c r="E783" s="20" t="str">
        <f aca="false">Setup!$C$9</f>
        <v>Event Location</v>
      </c>
      <c r="F783" s="20"/>
    </row>
    <row r="784" customFormat="false" ht="6" hidden="true" customHeight="true" outlineLevel="0" collapsed="false"/>
    <row r="785" customFormat="false" ht="13.5" hidden="true" customHeight="true" outlineLevel="0" collapsed="false">
      <c r="B785" s="21" t="s">
        <v>18</v>
      </c>
      <c r="C785" s="21"/>
      <c r="D785" s="21"/>
      <c r="E785" s="21"/>
      <c r="F785" s="21"/>
    </row>
    <row r="786" customFormat="false" ht="36" hidden="true" customHeight="true" outlineLevel="0" collapsed="false">
      <c r="B786" s="22" t="str">
        <f aca="false">IF(Items!$C$32="","",Items!$C$32)</f>
        <v/>
      </c>
      <c r="C786" s="22"/>
      <c r="D786" s="22"/>
      <c r="E786" s="22"/>
      <c r="F786" s="22"/>
    </row>
    <row r="787" customFormat="false" ht="6" hidden="true" customHeight="true" outlineLevel="0" collapsed="false"/>
    <row r="788" customFormat="false" ht="13.5" hidden="true" customHeight="true" outlineLevel="0" collapsed="false">
      <c r="B788" s="21" t="s">
        <v>30</v>
      </c>
      <c r="C788" s="21"/>
      <c r="D788" s="21" t="s">
        <v>20</v>
      </c>
      <c r="E788" s="21"/>
      <c r="F788" s="21"/>
    </row>
    <row r="789" customFormat="false" ht="24" hidden="true" customHeight="true" outlineLevel="0" collapsed="false">
      <c r="B789" s="23" t="str">
        <f aca="false">IF(Items!$D$32="","",Items!$D$32)</f>
        <v/>
      </c>
      <c r="C789" s="23"/>
      <c r="D789" s="24" t="str">
        <f aca="false">IF(Items!$E$32="","",Items!$E$32)</f>
        <v/>
      </c>
      <c r="E789" s="24"/>
      <c r="F789" s="24"/>
    </row>
    <row r="790" customFormat="false" ht="6" hidden="true" customHeight="true" outlineLevel="0" collapsed="false"/>
    <row r="791" customFormat="false" ht="13.5" hidden="true" customHeight="true" outlineLevel="0" collapsed="false">
      <c r="B791" s="3" t="s">
        <v>31</v>
      </c>
      <c r="C791" s="3"/>
      <c r="D791" s="3"/>
      <c r="E791" s="3"/>
      <c r="F791" s="3"/>
    </row>
    <row r="792" customFormat="false" ht="6" hidden="true" customHeight="true" outlineLevel="0" collapsed="false"/>
    <row r="793" customFormat="false" ht="21.75" hidden="true" customHeight="true" outlineLevel="0" collapsed="false">
      <c r="B793" s="11" t="s">
        <v>17</v>
      </c>
      <c r="C793" s="11" t="s">
        <v>32</v>
      </c>
      <c r="D793" s="11" t="s">
        <v>33</v>
      </c>
      <c r="E793" s="11"/>
      <c r="F793" s="11" t="s">
        <v>34</v>
      </c>
    </row>
    <row r="794" customFormat="false" ht="21.75" hidden="true" customHeight="true" outlineLevel="0" collapsed="false">
      <c r="B794" s="14" t="n">
        <v>1</v>
      </c>
      <c r="C794" s="25" t="str">
        <f aca="false">IF(Items!$D$32="","",ROUND(Items!$D$32*(0.1+(1-1)/11*0.9),0))</f>
        <v/>
      </c>
      <c r="D794" s="26"/>
      <c r="E794" s="26"/>
      <c r="F794" s="26"/>
    </row>
    <row r="795" customFormat="false" ht="21.75" hidden="true" customHeight="true" outlineLevel="0" collapsed="false">
      <c r="B795" s="27" t="n">
        <v>2</v>
      </c>
      <c r="C795" s="28" t="str">
        <f aca="false">IF(Items!$D$32="","",ROUND(Items!$D$32*(0.1+(2-1)/11*0.9),0))</f>
        <v/>
      </c>
      <c r="D795" s="29"/>
      <c r="E795" s="29"/>
      <c r="F795" s="29"/>
    </row>
    <row r="796" customFormat="false" ht="21.75" hidden="true" customHeight="true" outlineLevel="0" collapsed="false">
      <c r="B796" s="14" t="n">
        <v>3</v>
      </c>
      <c r="C796" s="25" t="str">
        <f aca="false">IF(Items!$D$32="","",ROUND(Items!$D$32*(0.1+(3-1)/11*0.9),0))</f>
        <v/>
      </c>
      <c r="D796" s="26"/>
      <c r="E796" s="26"/>
      <c r="F796" s="26"/>
    </row>
    <row r="797" customFormat="false" ht="21.75" hidden="true" customHeight="true" outlineLevel="0" collapsed="false">
      <c r="B797" s="27" t="n">
        <v>4</v>
      </c>
      <c r="C797" s="28" t="str">
        <f aca="false">IF(Items!$D$32="","",ROUND(Items!$D$32*(0.1+(4-1)/11*0.9),0))</f>
        <v/>
      </c>
      <c r="D797" s="29"/>
      <c r="E797" s="29"/>
      <c r="F797" s="29"/>
    </row>
    <row r="798" customFormat="false" ht="21.75" hidden="true" customHeight="true" outlineLevel="0" collapsed="false">
      <c r="B798" s="14" t="n">
        <v>5</v>
      </c>
      <c r="C798" s="25" t="str">
        <f aca="false">IF(Items!$D$32="","",ROUND(Items!$D$32*(0.1+(5-1)/11*0.9),0))</f>
        <v/>
      </c>
      <c r="D798" s="26"/>
      <c r="E798" s="26"/>
      <c r="F798" s="26"/>
    </row>
    <row r="799" customFormat="false" ht="21.75" hidden="true" customHeight="true" outlineLevel="0" collapsed="false">
      <c r="B799" s="27" t="n">
        <v>6</v>
      </c>
      <c r="C799" s="28" t="str">
        <f aca="false">IF(Items!$D$32="","",ROUND(Items!$D$32*(0.1+(6-1)/11*0.9),0))</f>
        <v/>
      </c>
      <c r="D799" s="29"/>
      <c r="E799" s="29"/>
      <c r="F799" s="29"/>
    </row>
    <row r="800" customFormat="false" ht="21.75" hidden="true" customHeight="true" outlineLevel="0" collapsed="false">
      <c r="B800" s="14" t="n">
        <v>7</v>
      </c>
      <c r="C800" s="25" t="str">
        <f aca="false">IF(Items!$D$32="","",ROUND(Items!$D$32*(0.1+(7-1)/11*0.9),0))</f>
        <v/>
      </c>
      <c r="D800" s="26"/>
      <c r="E800" s="26"/>
      <c r="F800" s="26"/>
    </row>
    <row r="801" customFormat="false" ht="21.75" hidden="true" customHeight="true" outlineLevel="0" collapsed="false">
      <c r="B801" s="27" t="n">
        <v>8</v>
      </c>
      <c r="C801" s="28" t="str">
        <f aca="false">IF(Items!$D$32="","",ROUND(Items!$D$32*(0.1+(8-1)/11*0.9),0))</f>
        <v/>
      </c>
      <c r="D801" s="29"/>
      <c r="E801" s="29"/>
      <c r="F801" s="29"/>
    </row>
    <row r="802" customFormat="false" ht="21.75" hidden="true" customHeight="true" outlineLevel="0" collapsed="false">
      <c r="B802" s="14" t="n">
        <v>9</v>
      </c>
      <c r="C802" s="25" t="str">
        <f aca="false">IF(Items!$D$32="","",ROUND(Items!$D$32*(0.1+(9-1)/11*0.9),0))</f>
        <v/>
      </c>
      <c r="D802" s="26"/>
      <c r="E802" s="26"/>
      <c r="F802" s="26"/>
    </row>
    <row r="803" customFormat="false" ht="21.75" hidden="true" customHeight="true" outlineLevel="0" collapsed="false">
      <c r="B803" s="27" t="n">
        <v>10</v>
      </c>
      <c r="C803" s="28" t="str">
        <f aca="false">IF(Items!$D$32="","",ROUND(Items!$D$32*(0.1+(10-1)/11*0.9),0))</f>
        <v/>
      </c>
      <c r="D803" s="29"/>
      <c r="E803" s="29"/>
      <c r="F803" s="29"/>
    </row>
    <row r="804" customFormat="false" ht="21.75" hidden="true" customHeight="true" outlineLevel="0" collapsed="false">
      <c r="B804" s="14" t="n">
        <v>11</v>
      </c>
      <c r="C804" s="25" t="str">
        <f aca="false">IF(Items!$D$32="","",ROUND(Items!$D$32*(0.1+(11-1)/11*0.9),0))</f>
        <v/>
      </c>
      <c r="D804" s="26"/>
      <c r="E804" s="26"/>
      <c r="F804" s="26"/>
    </row>
    <row r="805" customFormat="false" ht="21.75" hidden="true" customHeight="true" outlineLevel="0" collapsed="false">
      <c r="B805" s="27" t="n">
        <v>12</v>
      </c>
      <c r="C805" s="28" t="str">
        <f aca="false">IF(Items!$D$32="","",ROUND(Items!$D$32*(0.1+(12-1)/11*0.9),0))</f>
        <v/>
      </c>
      <c r="D805" s="29"/>
      <c r="E805" s="29"/>
      <c r="F805" s="29"/>
    </row>
    <row r="806" customFormat="false" ht="25.5" hidden="true" customHeight="true" outlineLevel="0" collapsed="false">
      <c r="B806" s="30" t="s">
        <v>35</v>
      </c>
      <c r="C806" s="31" t="str">
        <f aca="false">IF(Items!$D$32="","",ROUND(Items!$D$32*Setup!$C$14,0))</f>
        <v/>
      </c>
      <c r="D806" s="32"/>
      <c r="E806" s="32"/>
      <c r="F806" s="32"/>
    </row>
    <row r="807" customFormat="false" ht="6" hidden="true" customHeight="true" outlineLevel="0" collapsed="false"/>
    <row r="808" customFormat="false" ht="12" hidden="true" customHeight="true" outlineLevel="0" collapsed="false">
      <c r="B808" s="33" t="s">
        <v>36</v>
      </c>
      <c r="C808" s="33"/>
      <c r="D808" s="33"/>
      <c r="E808" s="33"/>
      <c r="F808" s="33"/>
    </row>
    <row r="809" customFormat="false" ht="21.75" hidden="true" customHeight="true" outlineLevel="0" collapsed="false">
      <c r="B809" s="34" t="s">
        <v>37</v>
      </c>
      <c r="C809" s="34"/>
      <c r="D809" s="34"/>
      <c r="E809" s="34"/>
      <c r="F809" s="34"/>
    </row>
    <row r="810" customFormat="false" ht="6" hidden="true" customHeight="true" outlineLevel="0" collapsed="false"/>
    <row r="811" customFormat="false" ht="30" hidden="true" customHeight="true" outlineLevel="0" collapsed="false">
      <c r="B811" s="18" t="s">
        <v>26</v>
      </c>
      <c r="C811" s="18"/>
      <c r="D811" s="18"/>
      <c r="E811" s="18"/>
      <c r="F811" s="18"/>
    </row>
    <row r="812" customFormat="false" ht="21.75" hidden="true" customHeight="true" outlineLevel="0" collapsed="false">
      <c r="B812" s="19" t="s">
        <v>27</v>
      </c>
      <c r="C812" s="20" t="str">
        <f aca="false">Setup!$C$5</f>
        <v>Your Event Name Here</v>
      </c>
      <c r="D812" s="20"/>
      <c r="E812" s="20"/>
      <c r="F812" s="20"/>
    </row>
    <row r="813" customFormat="false" ht="21.75" hidden="true" customHeight="true" outlineLevel="0" collapsed="false">
      <c r="B813" s="19" t="s">
        <v>28</v>
      </c>
      <c r="C813" s="20" t="str">
        <f aca="false">Setup!$C$7</f>
        <v>Event Date</v>
      </c>
      <c r="D813" s="19" t="s">
        <v>29</v>
      </c>
      <c r="E813" s="20" t="str">
        <f aca="false">Setup!$C$9</f>
        <v>Event Location</v>
      </c>
      <c r="F813" s="20"/>
    </row>
    <row r="814" customFormat="false" ht="6" hidden="true" customHeight="true" outlineLevel="0" collapsed="false"/>
    <row r="815" customFormat="false" ht="13.5" hidden="true" customHeight="true" outlineLevel="0" collapsed="false">
      <c r="B815" s="21" t="s">
        <v>18</v>
      </c>
      <c r="C815" s="21"/>
      <c r="D815" s="21"/>
      <c r="E815" s="21"/>
      <c r="F815" s="21"/>
    </row>
    <row r="816" customFormat="false" ht="36" hidden="true" customHeight="true" outlineLevel="0" collapsed="false">
      <c r="B816" s="22" t="str">
        <f aca="false">IF(Items!$C$33="","",Items!$C$33)</f>
        <v/>
      </c>
      <c r="C816" s="22"/>
      <c r="D816" s="22"/>
      <c r="E816" s="22"/>
      <c r="F816" s="22"/>
    </row>
    <row r="817" customFormat="false" ht="6" hidden="true" customHeight="true" outlineLevel="0" collapsed="false"/>
    <row r="818" customFormat="false" ht="13.5" hidden="true" customHeight="true" outlineLevel="0" collapsed="false">
      <c r="B818" s="21" t="s">
        <v>30</v>
      </c>
      <c r="C818" s="21"/>
      <c r="D818" s="21" t="s">
        <v>20</v>
      </c>
      <c r="E818" s="21"/>
      <c r="F818" s="21"/>
    </row>
    <row r="819" customFormat="false" ht="24" hidden="true" customHeight="true" outlineLevel="0" collapsed="false">
      <c r="B819" s="23" t="str">
        <f aca="false">IF(Items!$D$33="","",Items!$D$33)</f>
        <v/>
      </c>
      <c r="C819" s="23"/>
      <c r="D819" s="24" t="str">
        <f aca="false">IF(Items!$E$33="","",Items!$E$33)</f>
        <v/>
      </c>
      <c r="E819" s="24"/>
      <c r="F819" s="24"/>
    </row>
    <row r="820" customFormat="false" ht="6" hidden="true" customHeight="true" outlineLevel="0" collapsed="false"/>
    <row r="821" customFormat="false" ht="13.5" hidden="true" customHeight="true" outlineLevel="0" collapsed="false">
      <c r="B821" s="3" t="s">
        <v>31</v>
      </c>
      <c r="C821" s="3"/>
      <c r="D821" s="3"/>
      <c r="E821" s="3"/>
      <c r="F821" s="3"/>
    </row>
    <row r="822" customFormat="false" ht="6" hidden="true" customHeight="true" outlineLevel="0" collapsed="false"/>
    <row r="823" customFormat="false" ht="21.75" hidden="true" customHeight="true" outlineLevel="0" collapsed="false">
      <c r="B823" s="11" t="s">
        <v>17</v>
      </c>
      <c r="C823" s="11" t="s">
        <v>32</v>
      </c>
      <c r="D823" s="11" t="s">
        <v>33</v>
      </c>
      <c r="E823" s="11"/>
      <c r="F823" s="11" t="s">
        <v>34</v>
      </c>
    </row>
    <row r="824" customFormat="false" ht="21.75" hidden="true" customHeight="true" outlineLevel="0" collapsed="false">
      <c r="B824" s="14" t="n">
        <v>1</v>
      </c>
      <c r="C824" s="25" t="str">
        <f aca="false">IF(Items!$D$33="","",ROUND(Items!$D$33*(0.1+(1-1)/11*0.9),0))</f>
        <v/>
      </c>
      <c r="D824" s="26"/>
      <c r="E824" s="26"/>
      <c r="F824" s="26"/>
    </row>
    <row r="825" customFormat="false" ht="21.75" hidden="true" customHeight="true" outlineLevel="0" collapsed="false">
      <c r="B825" s="27" t="n">
        <v>2</v>
      </c>
      <c r="C825" s="28" t="str">
        <f aca="false">IF(Items!$D$33="","",ROUND(Items!$D$33*(0.1+(2-1)/11*0.9),0))</f>
        <v/>
      </c>
      <c r="D825" s="29"/>
      <c r="E825" s="29"/>
      <c r="F825" s="29"/>
    </row>
    <row r="826" customFormat="false" ht="21.75" hidden="true" customHeight="true" outlineLevel="0" collapsed="false">
      <c r="B826" s="14" t="n">
        <v>3</v>
      </c>
      <c r="C826" s="25" t="str">
        <f aca="false">IF(Items!$D$33="","",ROUND(Items!$D$33*(0.1+(3-1)/11*0.9),0))</f>
        <v/>
      </c>
      <c r="D826" s="26"/>
      <c r="E826" s="26"/>
      <c r="F826" s="26"/>
    </row>
    <row r="827" customFormat="false" ht="21.75" hidden="true" customHeight="true" outlineLevel="0" collapsed="false">
      <c r="B827" s="27" t="n">
        <v>4</v>
      </c>
      <c r="C827" s="28" t="str">
        <f aca="false">IF(Items!$D$33="","",ROUND(Items!$D$33*(0.1+(4-1)/11*0.9),0))</f>
        <v/>
      </c>
      <c r="D827" s="29"/>
      <c r="E827" s="29"/>
      <c r="F827" s="29"/>
    </row>
    <row r="828" customFormat="false" ht="21.75" hidden="true" customHeight="true" outlineLevel="0" collapsed="false">
      <c r="B828" s="14" t="n">
        <v>5</v>
      </c>
      <c r="C828" s="25" t="str">
        <f aca="false">IF(Items!$D$33="","",ROUND(Items!$D$33*(0.1+(5-1)/11*0.9),0))</f>
        <v/>
      </c>
      <c r="D828" s="26"/>
      <c r="E828" s="26"/>
      <c r="F828" s="26"/>
    </row>
    <row r="829" customFormat="false" ht="21.75" hidden="true" customHeight="true" outlineLevel="0" collapsed="false">
      <c r="B829" s="27" t="n">
        <v>6</v>
      </c>
      <c r="C829" s="28" t="str">
        <f aca="false">IF(Items!$D$33="","",ROUND(Items!$D$33*(0.1+(6-1)/11*0.9),0))</f>
        <v/>
      </c>
      <c r="D829" s="29"/>
      <c r="E829" s="29"/>
      <c r="F829" s="29"/>
    </row>
    <row r="830" customFormat="false" ht="21.75" hidden="true" customHeight="true" outlineLevel="0" collapsed="false">
      <c r="B830" s="14" t="n">
        <v>7</v>
      </c>
      <c r="C830" s="25" t="str">
        <f aca="false">IF(Items!$D$33="","",ROUND(Items!$D$33*(0.1+(7-1)/11*0.9),0))</f>
        <v/>
      </c>
      <c r="D830" s="26"/>
      <c r="E830" s="26"/>
      <c r="F830" s="26"/>
    </row>
    <row r="831" customFormat="false" ht="21.75" hidden="true" customHeight="true" outlineLevel="0" collapsed="false">
      <c r="B831" s="27" t="n">
        <v>8</v>
      </c>
      <c r="C831" s="28" t="str">
        <f aca="false">IF(Items!$D$33="","",ROUND(Items!$D$33*(0.1+(8-1)/11*0.9),0))</f>
        <v/>
      </c>
      <c r="D831" s="29"/>
      <c r="E831" s="29"/>
      <c r="F831" s="29"/>
    </row>
    <row r="832" customFormat="false" ht="21.75" hidden="true" customHeight="true" outlineLevel="0" collapsed="false">
      <c r="B832" s="14" t="n">
        <v>9</v>
      </c>
      <c r="C832" s="25" t="str">
        <f aca="false">IF(Items!$D$33="","",ROUND(Items!$D$33*(0.1+(9-1)/11*0.9),0))</f>
        <v/>
      </c>
      <c r="D832" s="26"/>
      <c r="E832" s="26"/>
      <c r="F832" s="26"/>
    </row>
    <row r="833" customFormat="false" ht="21.75" hidden="true" customHeight="true" outlineLevel="0" collapsed="false">
      <c r="B833" s="27" t="n">
        <v>10</v>
      </c>
      <c r="C833" s="28" t="str">
        <f aca="false">IF(Items!$D$33="","",ROUND(Items!$D$33*(0.1+(10-1)/11*0.9),0))</f>
        <v/>
      </c>
      <c r="D833" s="29"/>
      <c r="E833" s="29"/>
      <c r="F833" s="29"/>
    </row>
    <row r="834" customFormat="false" ht="21.75" hidden="true" customHeight="true" outlineLevel="0" collapsed="false">
      <c r="B834" s="14" t="n">
        <v>11</v>
      </c>
      <c r="C834" s="25" t="str">
        <f aca="false">IF(Items!$D$33="","",ROUND(Items!$D$33*(0.1+(11-1)/11*0.9),0))</f>
        <v/>
      </c>
      <c r="D834" s="26"/>
      <c r="E834" s="26"/>
      <c r="F834" s="26"/>
    </row>
    <row r="835" customFormat="false" ht="21.75" hidden="true" customHeight="true" outlineLevel="0" collapsed="false">
      <c r="B835" s="27" t="n">
        <v>12</v>
      </c>
      <c r="C835" s="28" t="str">
        <f aca="false">IF(Items!$D$33="","",ROUND(Items!$D$33*(0.1+(12-1)/11*0.9),0))</f>
        <v/>
      </c>
      <c r="D835" s="29"/>
      <c r="E835" s="29"/>
      <c r="F835" s="29"/>
    </row>
    <row r="836" customFormat="false" ht="25.5" hidden="true" customHeight="true" outlineLevel="0" collapsed="false">
      <c r="B836" s="30" t="s">
        <v>35</v>
      </c>
      <c r="C836" s="31" t="str">
        <f aca="false">IF(Items!$D$33="","",ROUND(Items!$D$33*Setup!$C$14,0))</f>
        <v/>
      </c>
      <c r="D836" s="32"/>
      <c r="E836" s="32"/>
      <c r="F836" s="32"/>
    </row>
    <row r="837" customFormat="false" ht="6" hidden="true" customHeight="true" outlineLevel="0" collapsed="false"/>
    <row r="838" customFormat="false" ht="12" hidden="true" customHeight="true" outlineLevel="0" collapsed="false">
      <c r="B838" s="33" t="s">
        <v>36</v>
      </c>
      <c r="C838" s="33"/>
      <c r="D838" s="33"/>
      <c r="E838" s="33"/>
      <c r="F838" s="33"/>
    </row>
    <row r="839" customFormat="false" ht="21.75" hidden="true" customHeight="true" outlineLevel="0" collapsed="false">
      <c r="B839" s="34" t="s">
        <v>37</v>
      </c>
      <c r="C839" s="34"/>
      <c r="D839" s="34"/>
      <c r="E839" s="34"/>
      <c r="F839" s="34"/>
    </row>
    <row r="840" customFormat="false" ht="6" hidden="true" customHeight="true" outlineLevel="0" collapsed="false"/>
    <row r="841" customFormat="false" ht="30" hidden="true" customHeight="true" outlineLevel="0" collapsed="false">
      <c r="B841" s="18" t="s">
        <v>26</v>
      </c>
      <c r="C841" s="18"/>
      <c r="D841" s="18"/>
      <c r="E841" s="18"/>
      <c r="F841" s="18"/>
    </row>
    <row r="842" customFormat="false" ht="21.75" hidden="true" customHeight="true" outlineLevel="0" collapsed="false">
      <c r="B842" s="19" t="s">
        <v>27</v>
      </c>
      <c r="C842" s="20" t="str">
        <f aca="false">Setup!$C$5</f>
        <v>Your Event Name Here</v>
      </c>
      <c r="D842" s="20"/>
      <c r="E842" s="20"/>
      <c r="F842" s="20"/>
    </row>
    <row r="843" customFormat="false" ht="21.75" hidden="true" customHeight="true" outlineLevel="0" collapsed="false">
      <c r="B843" s="19" t="s">
        <v>28</v>
      </c>
      <c r="C843" s="20" t="str">
        <f aca="false">Setup!$C$7</f>
        <v>Event Date</v>
      </c>
      <c r="D843" s="19" t="s">
        <v>29</v>
      </c>
      <c r="E843" s="20" t="str">
        <f aca="false">Setup!$C$9</f>
        <v>Event Location</v>
      </c>
      <c r="F843" s="20"/>
    </row>
    <row r="844" customFormat="false" ht="6" hidden="true" customHeight="true" outlineLevel="0" collapsed="false"/>
    <row r="845" customFormat="false" ht="13.5" hidden="true" customHeight="true" outlineLevel="0" collapsed="false">
      <c r="B845" s="21" t="s">
        <v>18</v>
      </c>
      <c r="C845" s="21"/>
      <c r="D845" s="21"/>
      <c r="E845" s="21"/>
      <c r="F845" s="21"/>
    </row>
    <row r="846" customFormat="false" ht="36" hidden="true" customHeight="true" outlineLevel="0" collapsed="false">
      <c r="B846" s="22" t="str">
        <f aca="false">IF(Items!$C$34="","",Items!$C$34)</f>
        <v/>
      </c>
      <c r="C846" s="22"/>
      <c r="D846" s="22"/>
      <c r="E846" s="22"/>
      <c r="F846" s="22"/>
    </row>
    <row r="847" customFormat="false" ht="6" hidden="true" customHeight="true" outlineLevel="0" collapsed="false"/>
    <row r="848" customFormat="false" ht="13.5" hidden="true" customHeight="true" outlineLevel="0" collapsed="false">
      <c r="B848" s="21" t="s">
        <v>30</v>
      </c>
      <c r="C848" s="21"/>
      <c r="D848" s="21" t="s">
        <v>20</v>
      </c>
      <c r="E848" s="21"/>
      <c r="F848" s="21"/>
    </row>
    <row r="849" customFormat="false" ht="24" hidden="true" customHeight="true" outlineLevel="0" collapsed="false">
      <c r="B849" s="23" t="str">
        <f aca="false">IF(Items!$D$34="","",Items!$D$34)</f>
        <v/>
      </c>
      <c r="C849" s="23"/>
      <c r="D849" s="24" t="str">
        <f aca="false">IF(Items!$E$34="","",Items!$E$34)</f>
        <v/>
      </c>
      <c r="E849" s="24"/>
      <c r="F849" s="24"/>
    </row>
    <row r="850" customFormat="false" ht="6" hidden="true" customHeight="true" outlineLevel="0" collapsed="false"/>
    <row r="851" customFormat="false" ht="13.5" hidden="true" customHeight="true" outlineLevel="0" collapsed="false">
      <c r="B851" s="3" t="s">
        <v>31</v>
      </c>
      <c r="C851" s="3"/>
      <c r="D851" s="3"/>
      <c r="E851" s="3"/>
      <c r="F851" s="3"/>
    </row>
    <row r="852" customFormat="false" ht="6" hidden="true" customHeight="true" outlineLevel="0" collapsed="false"/>
    <row r="853" customFormat="false" ht="21.75" hidden="true" customHeight="true" outlineLevel="0" collapsed="false">
      <c r="B853" s="11" t="s">
        <v>17</v>
      </c>
      <c r="C853" s="11" t="s">
        <v>32</v>
      </c>
      <c r="D853" s="11" t="s">
        <v>33</v>
      </c>
      <c r="E853" s="11"/>
      <c r="F853" s="11" t="s">
        <v>34</v>
      </c>
    </row>
    <row r="854" customFormat="false" ht="21.75" hidden="true" customHeight="true" outlineLevel="0" collapsed="false">
      <c r="B854" s="14" t="n">
        <v>1</v>
      </c>
      <c r="C854" s="25" t="str">
        <f aca="false">IF(Items!$D$34="","",ROUND(Items!$D$34*(0.1+(1-1)/11*0.9),0))</f>
        <v/>
      </c>
      <c r="D854" s="26"/>
      <c r="E854" s="26"/>
      <c r="F854" s="26"/>
    </row>
    <row r="855" customFormat="false" ht="21.75" hidden="true" customHeight="true" outlineLevel="0" collapsed="false">
      <c r="B855" s="27" t="n">
        <v>2</v>
      </c>
      <c r="C855" s="28" t="str">
        <f aca="false">IF(Items!$D$34="","",ROUND(Items!$D$34*(0.1+(2-1)/11*0.9),0))</f>
        <v/>
      </c>
      <c r="D855" s="29"/>
      <c r="E855" s="29"/>
      <c r="F855" s="29"/>
    </row>
    <row r="856" customFormat="false" ht="21.75" hidden="true" customHeight="true" outlineLevel="0" collapsed="false">
      <c r="B856" s="14" t="n">
        <v>3</v>
      </c>
      <c r="C856" s="25" t="str">
        <f aca="false">IF(Items!$D$34="","",ROUND(Items!$D$34*(0.1+(3-1)/11*0.9),0))</f>
        <v/>
      </c>
      <c r="D856" s="26"/>
      <c r="E856" s="26"/>
      <c r="F856" s="26"/>
    </row>
    <row r="857" customFormat="false" ht="21.75" hidden="true" customHeight="true" outlineLevel="0" collapsed="false">
      <c r="B857" s="27" t="n">
        <v>4</v>
      </c>
      <c r="C857" s="28" t="str">
        <f aca="false">IF(Items!$D$34="","",ROUND(Items!$D$34*(0.1+(4-1)/11*0.9),0))</f>
        <v/>
      </c>
      <c r="D857" s="29"/>
      <c r="E857" s="29"/>
      <c r="F857" s="29"/>
    </row>
    <row r="858" customFormat="false" ht="21.75" hidden="true" customHeight="true" outlineLevel="0" collapsed="false">
      <c r="B858" s="14" t="n">
        <v>5</v>
      </c>
      <c r="C858" s="25" t="str">
        <f aca="false">IF(Items!$D$34="","",ROUND(Items!$D$34*(0.1+(5-1)/11*0.9),0))</f>
        <v/>
      </c>
      <c r="D858" s="26"/>
      <c r="E858" s="26"/>
      <c r="F858" s="26"/>
    </row>
    <row r="859" customFormat="false" ht="21.75" hidden="true" customHeight="true" outlineLevel="0" collapsed="false">
      <c r="B859" s="27" t="n">
        <v>6</v>
      </c>
      <c r="C859" s="28" t="str">
        <f aca="false">IF(Items!$D$34="","",ROUND(Items!$D$34*(0.1+(6-1)/11*0.9),0))</f>
        <v/>
      </c>
      <c r="D859" s="29"/>
      <c r="E859" s="29"/>
      <c r="F859" s="29"/>
    </row>
    <row r="860" customFormat="false" ht="21.75" hidden="true" customHeight="true" outlineLevel="0" collapsed="false">
      <c r="B860" s="14" t="n">
        <v>7</v>
      </c>
      <c r="C860" s="25" t="str">
        <f aca="false">IF(Items!$D$34="","",ROUND(Items!$D$34*(0.1+(7-1)/11*0.9),0))</f>
        <v/>
      </c>
      <c r="D860" s="26"/>
      <c r="E860" s="26"/>
      <c r="F860" s="26"/>
    </row>
    <row r="861" customFormat="false" ht="21.75" hidden="true" customHeight="true" outlineLevel="0" collapsed="false">
      <c r="B861" s="27" t="n">
        <v>8</v>
      </c>
      <c r="C861" s="28" t="str">
        <f aca="false">IF(Items!$D$34="","",ROUND(Items!$D$34*(0.1+(8-1)/11*0.9),0))</f>
        <v/>
      </c>
      <c r="D861" s="29"/>
      <c r="E861" s="29"/>
      <c r="F861" s="29"/>
    </row>
    <row r="862" customFormat="false" ht="21.75" hidden="true" customHeight="true" outlineLevel="0" collapsed="false">
      <c r="B862" s="14" t="n">
        <v>9</v>
      </c>
      <c r="C862" s="25" t="str">
        <f aca="false">IF(Items!$D$34="","",ROUND(Items!$D$34*(0.1+(9-1)/11*0.9),0))</f>
        <v/>
      </c>
      <c r="D862" s="26"/>
      <c r="E862" s="26"/>
      <c r="F862" s="26"/>
    </row>
    <row r="863" customFormat="false" ht="21.75" hidden="true" customHeight="true" outlineLevel="0" collapsed="false">
      <c r="B863" s="27" t="n">
        <v>10</v>
      </c>
      <c r="C863" s="28" t="str">
        <f aca="false">IF(Items!$D$34="","",ROUND(Items!$D$34*(0.1+(10-1)/11*0.9),0))</f>
        <v/>
      </c>
      <c r="D863" s="29"/>
      <c r="E863" s="29"/>
      <c r="F863" s="29"/>
    </row>
    <row r="864" customFormat="false" ht="21.75" hidden="true" customHeight="true" outlineLevel="0" collapsed="false">
      <c r="B864" s="14" t="n">
        <v>11</v>
      </c>
      <c r="C864" s="25" t="str">
        <f aca="false">IF(Items!$D$34="","",ROUND(Items!$D$34*(0.1+(11-1)/11*0.9),0))</f>
        <v/>
      </c>
      <c r="D864" s="26"/>
      <c r="E864" s="26"/>
      <c r="F864" s="26"/>
    </row>
    <row r="865" customFormat="false" ht="21.75" hidden="true" customHeight="true" outlineLevel="0" collapsed="false">
      <c r="B865" s="27" t="n">
        <v>12</v>
      </c>
      <c r="C865" s="28" t="str">
        <f aca="false">IF(Items!$D$34="","",ROUND(Items!$D$34*(0.1+(12-1)/11*0.9),0))</f>
        <v/>
      </c>
      <c r="D865" s="29"/>
      <c r="E865" s="29"/>
      <c r="F865" s="29"/>
    </row>
    <row r="866" customFormat="false" ht="25.5" hidden="true" customHeight="true" outlineLevel="0" collapsed="false">
      <c r="B866" s="30" t="s">
        <v>35</v>
      </c>
      <c r="C866" s="31" t="str">
        <f aca="false">IF(Items!$D$34="","",ROUND(Items!$D$34*Setup!$C$14,0))</f>
        <v/>
      </c>
      <c r="D866" s="32"/>
      <c r="E866" s="32"/>
      <c r="F866" s="32"/>
    </row>
    <row r="867" customFormat="false" ht="6" hidden="true" customHeight="true" outlineLevel="0" collapsed="false"/>
    <row r="868" customFormat="false" ht="12" hidden="true" customHeight="true" outlineLevel="0" collapsed="false">
      <c r="B868" s="33" t="s">
        <v>36</v>
      </c>
      <c r="C868" s="33"/>
      <c r="D868" s="33"/>
      <c r="E868" s="33"/>
      <c r="F868" s="33"/>
    </row>
    <row r="869" customFormat="false" ht="21.75" hidden="true" customHeight="true" outlineLevel="0" collapsed="false">
      <c r="B869" s="34" t="s">
        <v>37</v>
      </c>
      <c r="C869" s="34"/>
      <c r="D869" s="34"/>
      <c r="E869" s="34"/>
      <c r="F869" s="34"/>
    </row>
    <row r="870" customFormat="false" ht="6" hidden="true" customHeight="true" outlineLevel="0" collapsed="false"/>
    <row r="871" customFormat="false" ht="30" hidden="true" customHeight="true" outlineLevel="0" collapsed="false">
      <c r="B871" s="18" t="s">
        <v>26</v>
      </c>
      <c r="C871" s="18"/>
      <c r="D871" s="18"/>
      <c r="E871" s="18"/>
      <c r="F871" s="18"/>
    </row>
    <row r="872" customFormat="false" ht="21.75" hidden="true" customHeight="true" outlineLevel="0" collapsed="false">
      <c r="B872" s="19" t="s">
        <v>27</v>
      </c>
      <c r="C872" s="20" t="str">
        <f aca="false">Setup!$C$5</f>
        <v>Your Event Name Here</v>
      </c>
      <c r="D872" s="20"/>
      <c r="E872" s="20"/>
      <c r="F872" s="20"/>
    </row>
    <row r="873" customFormat="false" ht="21.75" hidden="true" customHeight="true" outlineLevel="0" collapsed="false">
      <c r="B873" s="19" t="s">
        <v>28</v>
      </c>
      <c r="C873" s="20" t="str">
        <f aca="false">Setup!$C$7</f>
        <v>Event Date</v>
      </c>
      <c r="D873" s="19" t="s">
        <v>29</v>
      </c>
      <c r="E873" s="20" t="str">
        <f aca="false">Setup!$C$9</f>
        <v>Event Location</v>
      </c>
      <c r="F873" s="20"/>
    </row>
    <row r="874" customFormat="false" ht="6" hidden="true" customHeight="true" outlineLevel="0" collapsed="false"/>
    <row r="875" customFormat="false" ht="13.5" hidden="true" customHeight="true" outlineLevel="0" collapsed="false">
      <c r="B875" s="21" t="s">
        <v>18</v>
      </c>
      <c r="C875" s="21"/>
      <c r="D875" s="21"/>
      <c r="E875" s="21"/>
      <c r="F875" s="21"/>
    </row>
    <row r="876" customFormat="false" ht="36" hidden="true" customHeight="true" outlineLevel="0" collapsed="false">
      <c r="B876" s="22" t="str">
        <f aca="false">IF(Items!$C$35="","",Items!$C$35)</f>
        <v/>
      </c>
      <c r="C876" s="22"/>
      <c r="D876" s="22"/>
      <c r="E876" s="22"/>
      <c r="F876" s="22"/>
    </row>
    <row r="877" customFormat="false" ht="6" hidden="true" customHeight="true" outlineLevel="0" collapsed="false"/>
    <row r="878" customFormat="false" ht="13.5" hidden="true" customHeight="true" outlineLevel="0" collapsed="false">
      <c r="B878" s="21" t="s">
        <v>30</v>
      </c>
      <c r="C878" s="21"/>
      <c r="D878" s="21" t="s">
        <v>20</v>
      </c>
      <c r="E878" s="21"/>
      <c r="F878" s="21"/>
    </row>
    <row r="879" customFormat="false" ht="24" hidden="true" customHeight="true" outlineLevel="0" collapsed="false">
      <c r="B879" s="23" t="str">
        <f aca="false">IF(Items!$D$35="","",Items!$D$35)</f>
        <v/>
      </c>
      <c r="C879" s="23"/>
      <c r="D879" s="24" t="str">
        <f aca="false">IF(Items!$E$35="","",Items!$E$35)</f>
        <v/>
      </c>
      <c r="E879" s="24"/>
      <c r="F879" s="24"/>
    </row>
    <row r="880" customFormat="false" ht="6" hidden="true" customHeight="true" outlineLevel="0" collapsed="false"/>
    <row r="881" customFormat="false" ht="13.5" hidden="true" customHeight="true" outlineLevel="0" collapsed="false">
      <c r="B881" s="3" t="s">
        <v>31</v>
      </c>
      <c r="C881" s="3"/>
      <c r="D881" s="3"/>
      <c r="E881" s="3"/>
      <c r="F881" s="3"/>
    </row>
    <row r="882" customFormat="false" ht="6" hidden="true" customHeight="true" outlineLevel="0" collapsed="false"/>
    <row r="883" customFormat="false" ht="21.75" hidden="true" customHeight="true" outlineLevel="0" collapsed="false">
      <c r="B883" s="11" t="s">
        <v>17</v>
      </c>
      <c r="C883" s="11" t="s">
        <v>32</v>
      </c>
      <c r="D883" s="11" t="s">
        <v>33</v>
      </c>
      <c r="E883" s="11"/>
      <c r="F883" s="11" t="s">
        <v>34</v>
      </c>
    </row>
    <row r="884" customFormat="false" ht="21.75" hidden="true" customHeight="true" outlineLevel="0" collapsed="false">
      <c r="B884" s="14" t="n">
        <v>1</v>
      </c>
      <c r="C884" s="25" t="str">
        <f aca="false">IF(Items!$D$35="","",ROUND(Items!$D$35*(0.1+(1-1)/11*0.9),0))</f>
        <v/>
      </c>
      <c r="D884" s="26"/>
      <c r="E884" s="26"/>
      <c r="F884" s="26"/>
    </row>
    <row r="885" customFormat="false" ht="21.75" hidden="true" customHeight="true" outlineLevel="0" collapsed="false">
      <c r="B885" s="27" t="n">
        <v>2</v>
      </c>
      <c r="C885" s="28" t="str">
        <f aca="false">IF(Items!$D$35="","",ROUND(Items!$D$35*(0.1+(2-1)/11*0.9),0))</f>
        <v/>
      </c>
      <c r="D885" s="29"/>
      <c r="E885" s="29"/>
      <c r="F885" s="29"/>
    </row>
    <row r="886" customFormat="false" ht="21.75" hidden="true" customHeight="true" outlineLevel="0" collapsed="false">
      <c r="B886" s="14" t="n">
        <v>3</v>
      </c>
      <c r="C886" s="25" t="str">
        <f aca="false">IF(Items!$D$35="","",ROUND(Items!$D$35*(0.1+(3-1)/11*0.9),0))</f>
        <v/>
      </c>
      <c r="D886" s="26"/>
      <c r="E886" s="26"/>
      <c r="F886" s="26"/>
    </row>
    <row r="887" customFormat="false" ht="21.75" hidden="true" customHeight="true" outlineLevel="0" collapsed="false">
      <c r="B887" s="27" t="n">
        <v>4</v>
      </c>
      <c r="C887" s="28" t="str">
        <f aca="false">IF(Items!$D$35="","",ROUND(Items!$D$35*(0.1+(4-1)/11*0.9),0))</f>
        <v/>
      </c>
      <c r="D887" s="29"/>
      <c r="E887" s="29"/>
      <c r="F887" s="29"/>
    </row>
    <row r="888" customFormat="false" ht="21.75" hidden="true" customHeight="true" outlineLevel="0" collapsed="false">
      <c r="B888" s="14" t="n">
        <v>5</v>
      </c>
      <c r="C888" s="25" t="str">
        <f aca="false">IF(Items!$D$35="","",ROUND(Items!$D$35*(0.1+(5-1)/11*0.9),0))</f>
        <v/>
      </c>
      <c r="D888" s="26"/>
      <c r="E888" s="26"/>
      <c r="F888" s="26"/>
    </row>
    <row r="889" customFormat="false" ht="21.75" hidden="true" customHeight="true" outlineLevel="0" collapsed="false">
      <c r="B889" s="27" t="n">
        <v>6</v>
      </c>
      <c r="C889" s="28" t="str">
        <f aca="false">IF(Items!$D$35="","",ROUND(Items!$D$35*(0.1+(6-1)/11*0.9),0))</f>
        <v/>
      </c>
      <c r="D889" s="29"/>
      <c r="E889" s="29"/>
      <c r="F889" s="29"/>
    </row>
    <row r="890" customFormat="false" ht="21.75" hidden="true" customHeight="true" outlineLevel="0" collapsed="false">
      <c r="B890" s="14" t="n">
        <v>7</v>
      </c>
      <c r="C890" s="25" t="str">
        <f aca="false">IF(Items!$D$35="","",ROUND(Items!$D$35*(0.1+(7-1)/11*0.9),0))</f>
        <v/>
      </c>
      <c r="D890" s="26"/>
      <c r="E890" s="26"/>
      <c r="F890" s="26"/>
    </row>
    <row r="891" customFormat="false" ht="21.75" hidden="true" customHeight="true" outlineLevel="0" collapsed="false">
      <c r="B891" s="27" t="n">
        <v>8</v>
      </c>
      <c r="C891" s="28" t="str">
        <f aca="false">IF(Items!$D$35="","",ROUND(Items!$D$35*(0.1+(8-1)/11*0.9),0))</f>
        <v/>
      </c>
      <c r="D891" s="29"/>
      <c r="E891" s="29"/>
      <c r="F891" s="29"/>
    </row>
    <row r="892" customFormat="false" ht="21.75" hidden="true" customHeight="true" outlineLevel="0" collapsed="false">
      <c r="B892" s="14" t="n">
        <v>9</v>
      </c>
      <c r="C892" s="25" t="str">
        <f aca="false">IF(Items!$D$35="","",ROUND(Items!$D$35*(0.1+(9-1)/11*0.9),0))</f>
        <v/>
      </c>
      <c r="D892" s="26"/>
      <c r="E892" s="26"/>
      <c r="F892" s="26"/>
    </row>
    <row r="893" customFormat="false" ht="21.75" hidden="true" customHeight="true" outlineLevel="0" collapsed="false">
      <c r="B893" s="27" t="n">
        <v>10</v>
      </c>
      <c r="C893" s="28" t="str">
        <f aca="false">IF(Items!$D$35="","",ROUND(Items!$D$35*(0.1+(10-1)/11*0.9),0))</f>
        <v/>
      </c>
      <c r="D893" s="29"/>
      <c r="E893" s="29"/>
      <c r="F893" s="29"/>
    </row>
    <row r="894" customFormat="false" ht="21.75" hidden="true" customHeight="true" outlineLevel="0" collapsed="false">
      <c r="B894" s="14" t="n">
        <v>11</v>
      </c>
      <c r="C894" s="25" t="str">
        <f aca="false">IF(Items!$D$35="","",ROUND(Items!$D$35*(0.1+(11-1)/11*0.9),0))</f>
        <v/>
      </c>
      <c r="D894" s="26"/>
      <c r="E894" s="26"/>
      <c r="F894" s="26"/>
    </row>
    <row r="895" customFormat="false" ht="21.75" hidden="true" customHeight="true" outlineLevel="0" collapsed="false">
      <c r="B895" s="27" t="n">
        <v>12</v>
      </c>
      <c r="C895" s="28" t="str">
        <f aca="false">IF(Items!$D$35="","",ROUND(Items!$D$35*(0.1+(12-1)/11*0.9),0))</f>
        <v/>
      </c>
      <c r="D895" s="29"/>
      <c r="E895" s="29"/>
      <c r="F895" s="29"/>
    </row>
    <row r="896" customFormat="false" ht="25.5" hidden="true" customHeight="true" outlineLevel="0" collapsed="false">
      <c r="B896" s="30" t="s">
        <v>35</v>
      </c>
      <c r="C896" s="31" t="str">
        <f aca="false">IF(Items!$D$35="","",ROUND(Items!$D$35*Setup!$C$14,0))</f>
        <v/>
      </c>
      <c r="D896" s="32"/>
      <c r="E896" s="32"/>
      <c r="F896" s="32"/>
    </row>
    <row r="897" customFormat="false" ht="6" hidden="true" customHeight="true" outlineLevel="0" collapsed="false"/>
    <row r="898" customFormat="false" ht="12" hidden="true" customHeight="true" outlineLevel="0" collapsed="false">
      <c r="B898" s="33" t="s">
        <v>36</v>
      </c>
      <c r="C898" s="33"/>
      <c r="D898" s="33"/>
      <c r="E898" s="33"/>
      <c r="F898" s="33"/>
    </row>
    <row r="899" customFormat="false" ht="21.75" hidden="true" customHeight="true" outlineLevel="0" collapsed="false">
      <c r="B899" s="34" t="s">
        <v>37</v>
      </c>
      <c r="C899" s="34"/>
      <c r="D899" s="34"/>
      <c r="E899" s="34"/>
      <c r="F899" s="34"/>
    </row>
    <row r="900" customFormat="false" ht="6" hidden="true" customHeight="true" outlineLevel="0" collapsed="false"/>
  </sheetData>
  <sheetProtection sheet="true"/>
  <mergeCells count="780">
    <mergeCell ref="B1:F1"/>
    <mergeCell ref="C2:F2"/>
    <mergeCell ref="E3:F3"/>
    <mergeCell ref="B5:F5"/>
    <mergeCell ref="B6:F6"/>
    <mergeCell ref="B8:C8"/>
    <mergeCell ref="D8:F8"/>
    <mergeCell ref="B9:C9"/>
    <mergeCell ref="D9:F9"/>
    <mergeCell ref="B11:F11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28:F28"/>
    <mergeCell ref="B29:F29"/>
    <mergeCell ref="B31:F31"/>
    <mergeCell ref="C32:F32"/>
    <mergeCell ref="E33:F33"/>
    <mergeCell ref="B35:F35"/>
    <mergeCell ref="B36:F36"/>
    <mergeCell ref="B38:C38"/>
    <mergeCell ref="D38:F38"/>
    <mergeCell ref="B39:C39"/>
    <mergeCell ref="D39:F39"/>
    <mergeCell ref="B41:F41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B58:F58"/>
    <mergeCell ref="B59:F59"/>
    <mergeCell ref="B61:F61"/>
    <mergeCell ref="C62:F62"/>
    <mergeCell ref="E63:F63"/>
    <mergeCell ref="B65:F65"/>
    <mergeCell ref="B66:F66"/>
    <mergeCell ref="B68:C68"/>
    <mergeCell ref="D68:F68"/>
    <mergeCell ref="B69:C69"/>
    <mergeCell ref="D69:F69"/>
    <mergeCell ref="B71:F71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B88:F88"/>
    <mergeCell ref="B89:F89"/>
    <mergeCell ref="B91:F91"/>
    <mergeCell ref="C92:F92"/>
    <mergeCell ref="E93:F93"/>
    <mergeCell ref="B95:F95"/>
    <mergeCell ref="B96:F96"/>
    <mergeCell ref="B98:C98"/>
    <mergeCell ref="D98:F98"/>
    <mergeCell ref="B99:C99"/>
    <mergeCell ref="D99:F99"/>
    <mergeCell ref="B101:F101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B118:F118"/>
    <mergeCell ref="B119:F119"/>
    <mergeCell ref="B121:F121"/>
    <mergeCell ref="C122:F122"/>
    <mergeCell ref="E123:F123"/>
    <mergeCell ref="B125:F125"/>
    <mergeCell ref="B126:F126"/>
    <mergeCell ref="B128:C128"/>
    <mergeCell ref="D128:F128"/>
    <mergeCell ref="B129:C129"/>
    <mergeCell ref="D129:F129"/>
    <mergeCell ref="B131:F131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B148:F148"/>
    <mergeCell ref="B149:F149"/>
    <mergeCell ref="B151:F151"/>
    <mergeCell ref="C152:F152"/>
    <mergeCell ref="E153:F153"/>
    <mergeCell ref="B155:F155"/>
    <mergeCell ref="B156:F156"/>
    <mergeCell ref="B158:C158"/>
    <mergeCell ref="D158:F158"/>
    <mergeCell ref="B159:C159"/>
    <mergeCell ref="D159:F159"/>
    <mergeCell ref="B161:F161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B178:F178"/>
    <mergeCell ref="B179:F179"/>
    <mergeCell ref="B181:F181"/>
    <mergeCell ref="C182:F182"/>
    <mergeCell ref="E183:F183"/>
    <mergeCell ref="B185:F185"/>
    <mergeCell ref="B186:F186"/>
    <mergeCell ref="B188:C188"/>
    <mergeCell ref="D188:F188"/>
    <mergeCell ref="B189:C189"/>
    <mergeCell ref="D189:F189"/>
    <mergeCell ref="B191:F191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B208:F208"/>
    <mergeCell ref="B209:F209"/>
    <mergeCell ref="B211:F211"/>
    <mergeCell ref="C212:F212"/>
    <mergeCell ref="E213:F213"/>
    <mergeCell ref="B215:F215"/>
    <mergeCell ref="B216:F216"/>
    <mergeCell ref="B218:C218"/>
    <mergeCell ref="D218:F218"/>
    <mergeCell ref="B219:C219"/>
    <mergeCell ref="D219:F219"/>
    <mergeCell ref="B221:F221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B238:F238"/>
    <mergeCell ref="B239:F239"/>
    <mergeCell ref="B241:F241"/>
    <mergeCell ref="C242:F242"/>
    <mergeCell ref="E243:F243"/>
    <mergeCell ref="B245:F245"/>
    <mergeCell ref="B246:F246"/>
    <mergeCell ref="B248:C248"/>
    <mergeCell ref="D248:F248"/>
    <mergeCell ref="B249:C249"/>
    <mergeCell ref="D249:F249"/>
    <mergeCell ref="B251:F251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B268:F268"/>
    <mergeCell ref="B269:F269"/>
    <mergeCell ref="B271:F271"/>
    <mergeCell ref="C272:F272"/>
    <mergeCell ref="E273:F273"/>
    <mergeCell ref="B275:F275"/>
    <mergeCell ref="B276:F276"/>
    <mergeCell ref="B278:C278"/>
    <mergeCell ref="D278:F278"/>
    <mergeCell ref="B279:C279"/>
    <mergeCell ref="D279:F279"/>
    <mergeCell ref="B281:F281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B298:F298"/>
    <mergeCell ref="B299:F299"/>
    <mergeCell ref="B301:F301"/>
    <mergeCell ref="C302:F302"/>
    <mergeCell ref="E303:F303"/>
    <mergeCell ref="B305:F305"/>
    <mergeCell ref="B306:F306"/>
    <mergeCell ref="B308:C308"/>
    <mergeCell ref="D308:F308"/>
    <mergeCell ref="B309:C309"/>
    <mergeCell ref="D309:F309"/>
    <mergeCell ref="B311:F311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21:E321"/>
    <mergeCell ref="D322:E322"/>
    <mergeCell ref="D323:E323"/>
    <mergeCell ref="D324:E324"/>
    <mergeCell ref="D325:E325"/>
    <mergeCell ref="D326:E326"/>
    <mergeCell ref="B328:F328"/>
    <mergeCell ref="B329:F329"/>
    <mergeCell ref="B331:F331"/>
    <mergeCell ref="C332:F332"/>
    <mergeCell ref="E333:F333"/>
    <mergeCell ref="B335:F335"/>
    <mergeCell ref="B336:F336"/>
    <mergeCell ref="B338:C338"/>
    <mergeCell ref="D338:F338"/>
    <mergeCell ref="B339:C339"/>
    <mergeCell ref="D339:F339"/>
    <mergeCell ref="B341:F341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54:E354"/>
    <mergeCell ref="D355:E355"/>
    <mergeCell ref="D356:E356"/>
    <mergeCell ref="B358:F358"/>
    <mergeCell ref="B359:F359"/>
    <mergeCell ref="B361:F361"/>
    <mergeCell ref="C362:F362"/>
    <mergeCell ref="E363:F363"/>
    <mergeCell ref="B365:F365"/>
    <mergeCell ref="B366:F366"/>
    <mergeCell ref="B368:C368"/>
    <mergeCell ref="D368:F368"/>
    <mergeCell ref="B369:C369"/>
    <mergeCell ref="D369:F369"/>
    <mergeCell ref="B371:F371"/>
    <mergeCell ref="D373:E373"/>
    <mergeCell ref="D374:E374"/>
    <mergeCell ref="D375:E375"/>
    <mergeCell ref="D376:E376"/>
    <mergeCell ref="D377:E377"/>
    <mergeCell ref="D378:E378"/>
    <mergeCell ref="D379:E379"/>
    <mergeCell ref="D380:E380"/>
    <mergeCell ref="D381:E381"/>
    <mergeCell ref="D382:E382"/>
    <mergeCell ref="D383:E383"/>
    <mergeCell ref="D384:E384"/>
    <mergeCell ref="D385:E385"/>
    <mergeCell ref="D386:E386"/>
    <mergeCell ref="B388:F388"/>
    <mergeCell ref="B389:F389"/>
    <mergeCell ref="B391:F391"/>
    <mergeCell ref="C392:F392"/>
    <mergeCell ref="E393:F393"/>
    <mergeCell ref="B395:F395"/>
    <mergeCell ref="B396:F396"/>
    <mergeCell ref="B398:C398"/>
    <mergeCell ref="D398:F398"/>
    <mergeCell ref="B399:C399"/>
    <mergeCell ref="D399:F399"/>
    <mergeCell ref="B401:F401"/>
    <mergeCell ref="D403:E403"/>
    <mergeCell ref="D404:E404"/>
    <mergeCell ref="D405:E405"/>
    <mergeCell ref="D406:E406"/>
    <mergeCell ref="D407:E407"/>
    <mergeCell ref="D408:E408"/>
    <mergeCell ref="D409:E409"/>
    <mergeCell ref="D410:E410"/>
    <mergeCell ref="D411:E411"/>
    <mergeCell ref="D412:E412"/>
    <mergeCell ref="D413:E413"/>
    <mergeCell ref="D414:E414"/>
    <mergeCell ref="D415:E415"/>
    <mergeCell ref="D416:E416"/>
    <mergeCell ref="B418:F418"/>
    <mergeCell ref="B419:F419"/>
    <mergeCell ref="B421:F421"/>
    <mergeCell ref="C422:F422"/>
    <mergeCell ref="E423:F423"/>
    <mergeCell ref="B425:F425"/>
    <mergeCell ref="B426:F426"/>
    <mergeCell ref="B428:C428"/>
    <mergeCell ref="D428:F428"/>
    <mergeCell ref="B429:C429"/>
    <mergeCell ref="D429:F429"/>
    <mergeCell ref="B431:F431"/>
    <mergeCell ref="D433:E433"/>
    <mergeCell ref="D434:E434"/>
    <mergeCell ref="D435:E435"/>
    <mergeCell ref="D436:E436"/>
    <mergeCell ref="D437:E437"/>
    <mergeCell ref="D438:E438"/>
    <mergeCell ref="D439:E439"/>
    <mergeCell ref="D440:E440"/>
    <mergeCell ref="D441:E441"/>
    <mergeCell ref="D442:E442"/>
    <mergeCell ref="D443:E443"/>
    <mergeCell ref="D444:E444"/>
    <mergeCell ref="D445:E445"/>
    <mergeCell ref="D446:E446"/>
    <mergeCell ref="B448:F448"/>
    <mergeCell ref="B449:F449"/>
    <mergeCell ref="B451:F451"/>
    <mergeCell ref="C452:F452"/>
    <mergeCell ref="E453:F453"/>
    <mergeCell ref="B455:F455"/>
    <mergeCell ref="B456:F456"/>
    <mergeCell ref="B458:C458"/>
    <mergeCell ref="D458:F458"/>
    <mergeCell ref="B459:C459"/>
    <mergeCell ref="D459:F459"/>
    <mergeCell ref="B461:F461"/>
    <mergeCell ref="D463:E463"/>
    <mergeCell ref="D464:E464"/>
    <mergeCell ref="D465:E465"/>
    <mergeCell ref="D466:E466"/>
    <mergeCell ref="D467:E467"/>
    <mergeCell ref="D468:E468"/>
    <mergeCell ref="D469:E469"/>
    <mergeCell ref="D470:E470"/>
    <mergeCell ref="D471:E471"/>
    <mergeCell ref="D472:E472"/>
    <mergeCell ref="D473:E473"/>
    <mergeCell ref="D474:E474"/>
    <mergeCell ref="D475:E475"/>
    <mergeCell ref="D476:E476"/>
    <mergeCell ref="B478:F478"/>
    <mergeCell ref="B479:F479"/>
    <mergeCell ref="B481:F481"/>
    <mergeCell ref="C482:F482"/>
    <mergeCell ref="E483:F483"/>
    <mergeCell ref="B485:F485"/>
    <mergeCell ref="B486:F486"/>
    <mergeCell ref="B488:C488"/>
    <mergeCell ref="D488:F488"/>
    <mergeCell ref="B489:C489"/>
    <mergeCell ref="D489:F489"/>
    <mergeCell ref="B491:F491"/>
    <mergeCell ref="D493:E493"/>
    <mergeCell ref="D494:E494"/>
    <mergeCell ref="D495:E495"/>
    <mergeCell ref="D496:E496"/>
    <mergeCell ref="D497:E497"/>
    <mergeCell ref="D498:E498"/>
    <mergeCell ref="D499:E499"/>
    <mergeCell ref="D500:E500"/>
    <mergeCell ref="D501:E501"/>
    <mergeCell ref="D502:E502"/>
    <mergeCell ref="D503:E503"/>
    <mergeCell ref="D504:E504"/>
    <mergeCell ref="D505:E505"/>
    <mergeCell ref="D506:E506"/>
    <mergeCell ref="B508:F508"/>
    <mergeCell ref="B509:F509"/>
    <mergeCell ref="B511:F511"/>
    <mergeCell ref="C512:F512"/>
    <mergeCell ref="E513:F513"/>
    <mergeCell ref="B515:F515"/>
    <mergeCell ref="B516:F516"/>
    <mergeCell ref="B518:C518"/>
    <mergeCell ref="D518:F518"/>
    <mergeCell ref="B519:C519"/>
    <mergeCell ref="D519:F519"/>
    <mergeCell ref="B521:F521"/>
    <mergeCell ref="D523:E523"/>
    <mergeCell ref="D524:E524"/>
    <mergeCell ref="D525:E525"/>
    <mergeCell ref="D526:E526"/>
    <mergeCell ref="D527:E527"/>
    <mergeCell ref="D528:E528"/>
    <mergeCell ref="D529:E529"/>
    <mergeCell ref="D530:E530"/>
    <mergeCell ref="D531:E531"/>
    <mergeCell ref="D532:E532"/>
    <mergeCell ref="D533:E533"/>
    <mergeCell ref="D534:E534"/>
    <mergeCell ref="D535:E535"/>
    <mergeCell ref="D536:E536"/>
    <mergeCell ref="B538:F538"/>
    <mergeCell ref="B539:F539"/>
    <mergeCell ref="B541:F541"/>
    <mergeCell ref="C542:F542"/>
    <mergeCell ref="E543:F543"/>
    <mergeCell ref="B545:F545"/>
    <mergeCell ref="B546:F546"/>
    <mergeCell ref="B548:C548"/>
    <mergeCell ref="D548:F548"/>
    <mergeCell ref="B549:C549"/>
    <mergeCell ref="D549:F549"/>
    <mergeCell ref="B551:F551"/>
    <mergeCell ref="D553:E553"/>
    <mergeCell ref="D554:E554"/>
    <mergeCell ref="D555:E555"/>
    <mergeCell ref="D556:E556"/>
    <mergeCell ref="D557:E557"/>
    <mergeCell ref="D558:E558"/>
    <mergeCell ref="D559:E559"/>
    <mergeCell ref="D560:E560"/>
    <mergeCell ref="D561:E561"/>
    <mergeCell ref="D562:E562"/>
    <mergeCell ref="D563:E563"/>
    <mergeCell ref="D564:E564"/>
    <mergeCell ref="D565:E565"/>
    <mergeCell ref="D566:E566"/>
    <mergeCell ref="B568:F568"/>
    <mergeCell ref="B569:F569"/>
    <mergeCell ref="B571:F571"/>
    <mergeCell ref="C572:F572"/>
    <mergeCell ref="E573:F573"/>
    <mergeCell ref="B575:F575"/>
    <mergeCell ref="B576:F576"/>
    <mergeCell ref="B578:C578"/>
    <mergeCell ref="D578:F578"/>
    <mergeCell ref="B579:C579"/>
    <mergeCell ref="D579:F579"/>
    <mergeCell ref="B581:F581"/>
    <mergeCell ref="D583:E583"/>
    <mergeCell ref="D584:E584"/>
    <mergeCell ref="D585:E585"/>
    <mergeCell ref="D586:E586"/>
    <mergeCell ref="D587:E587"/>
    <mergeCell ref="D588:E588"/>
    <mergeCell ref="D589:E589"/>
    <mergeCell ref="D590:E590"/>
    <mergeCell ref="D591:E591"/>
    <mergeCell ref="D592:E592"/>
    <mergeCell ref="D593:E593"/>
    <mergeCell ref="D594:E594"/>
    <mergeCell ref="D595:E595"/>
    <mergeCell ref="D596:E596"/>
    <mergeCell ref="B598:F598"/>
    <mergeCell ref="B599:F599"/>
    <mergeCell ref="B601:F601"/>
    <mergeCell ref="C602:F602"/>
    <mergeCell ref="E603:F603"/>
    <mergeCell ref="B605:F605"/>
    <mergeCell ref="B606:F606"/>
    <mergeCell ref="B608:C608"/>
    <mergeCell ref="D608:F608"/>
    <mergeCell ref="B609:C609"/>
    <mergeCell ref="D609:F609"/>
    <mergeCell ref="B611:F611"/>
    <mergeCell ref="D613:E613"/>
    <mergeCell ref="D614:E614"/>
    <mergeCell ref="D615:E615"/>
    <mergeCell ref="D616:E616"/>
    <mergeCell ref="D617:E617"/>
    <mergeCell ref="D618:E618"/>
    <mergeCell ref="D619:E619"/>
    <mergeCell ref="D620:E620"/>
    <mergeCell ref="D621:E621"/>
    <mergeCell ref="D622:E622"/>
    <mergeCell ref="D623:E623"/>
    <mergeCell ref="D624:E624"/>
    <mergeCell ref="D625:E625"/>
    <mergeCell ref="D626:E626"/>
    <mergeCell ref="B628:F628"/>
    <mergeCell ref="B629:F629"/>
    <mergeCell ref="B631:F631"/>
    <mergeCell ref="C632:F632"/>
    <mergeCell ref="E633:F633"/>
    <mergeCell ref="B635:F635"/>
    <mergeCell ref="B636:F636"/>
    <mergeCell ref="B638:C638"/>
    <mergeCell ref="D638:F638"/>
    <mergeCell ref="B639:C639"/>
    <mergeCell ref="D639:F639"/>
    <mergeCell ref="B641:F641"/>
    <mergeCell ref="D643:E643"/>
    <mergeCell ref="D644:E644"/>
    <mergeCell ref="D645:E645"/>
    <mergeCell ref="D646:E646"/>
    <mergeCell ref="D647:E647"/>
    <mergeCell ref="D648:E648"/>
    <mergeCell ref="D649:E649"/>
    <mergeCell ref="D650:E650"/>
    <mergeCell ref="D651:E651"/>
    <mergeCell ref="D652:E652"/>
    <mergeCell ref="D653:E653"/>
    <mergeCell ref="D654:E654"/>
    <mergeCell ref="D655:E655"/>
    <mergeCell ref="D656:E656"/>
    <mergeCell ref="B658:F658"/>
    <mergeCell ref="B659:F659"/>
    <mergeCell ref="B661:F661"/>
    <mergeCell ref="C662:F662"/>
    <mergeCell ref="E663:F663"/>
    <mergeCell ref="B665:F665"/>
    <mergeCell ref="B666:F666"/>
    <mergeCell ref="B668:C668"/>
    <mergeCell ref="D668:F668"/>
    <mergeCell ref="B669:C669"/>
    <mergeCell ref="D669:F669"/>
    <mergeCell ref="B671:F671"/>
    <mergeCell ref="D673:E673"/>
    <mergeCell ref="D674:E674"/>
    <mergeCell ref="D675:E675"/>
    <mergeCell ref="D676:E676"/>
    <mergeCell ref="D677:E677"/>
    <mergeCell ref="D678:E678"/>
    <mergeCell ref="D679:E679"/>
    <mergeCell ref="D680:E680"/>
    <mergeCell ref="D681:E681"/>
    <mergeCell ref="D682:E682"/>
    <mergeCell ref="D683:E683"/>
    <mergeCell ref="D684:E684"/>
    <mergeCell ref="D685:E685"/>
    <mergeCell ref="D686:E686"/>
    <mergeCell ref="B688:F688"/>
    <mergeCell ref="B689:F689"/>
    <mergeCell ref="B691:F691"/>
    <mergeCell ref="C692:F692"/>
    <mergeCell ref="E693:F693"/>
    <mergeCell ref="B695:F695"/>
    <mergeCell ref="B696:F696"/>
    <mergeCell ref="B698:C698"/>
    <mergeCell ref="D698:F698"/>
    <mergeCell ref="B699:C699"/>
    <mergeCell ref="D699:F699"/>
    <mergeCell ref="B701:F701"/>
    <mergeCell ref="D703:E703"/>
    <mergeCell ref="D704:E704"/>
    <mergeCell ref="D705:E705"/>
    <mergeCell ref="D706:E706"/>
    <mergeCell ref="D707:E707"/>
    <mergeCell ref="D708:E708"/>
    <mergeCell ref="D709:E709"/>
    <mergeCell ref="D710:E710"/>
    <mergeCell ref="D711:E711"/>
    <mergeCell ref="D712:E712"/>
    <mergeCell ref="D713:E713"/>
    <mergeCell ref="D714:E714"/>
    <mergeCell ref="D715:E715"/>
    <mergeCell ref="D716:E716"/>
    <mergeCell ref="B718:F718"/>
    <mergeCell ref="B719:F719"/>
    <mergeCell ref="B721:F721"/>
    <mergeCell ref="C722:F722"/>
    <mergeCell ref="E723:F723"/>
    <mergeCell ref="B725:F725"/>
    <mergeCell ref="B726:F726"/>
    <mergeCell ref="B728:C728"/>
    <mergeCell ref="D728:F728"/>
    <mergeCell ref="B729:C729"/>
    <mergeCell ref="D729:F729"/>
    <mergeCell ref="B731:F731"/>
    <mergeCell ref="D733:E733"/>
    <mergeCell ref="D734:E734"/>
    <mergeCell ref="D735:E735"/>
    <mergeCell ref="D736:E736"/>
    <mergeCell ref="D737:E737"/>
    <mergeCell ref="D738:E738"/>
    <mergeCell ref="D739:E739"/>
    <mergeCell ref="D740:E740"/>
    <mergeCell ref="D741:E741"/>
    <mergeCell ref="D742:E742"/>
    <mergeCell ref="D743:E743"/>
    <mergeCell ref="D744:E744"/>
    <mergeCell ref="D745:E745"/>
    <mergeCell ref="D746:E746"/>
    <mergeCell ref="B748:F748"/>
    <mergeCell ref="B749:F749"/>
    <mergeCell ref="B751:F751"/>
    <mergeCell ref="C752:F752"/>
    <mergeCell ref="E753:F753"/>
    <mergeCell ref="B755:F755"/>
    <mergeCell ref="B756:F756"/>
    <mergeCell ref="B758:C758"/>
    <mergeCell ref="D758:F758"/>
    <mergeCell ref="B759:C759"/>
    <mergeCell ref="D759:F759"/>
    <mergeCell ref="B761:F761"/>
    <mergeCell ref="D763:E763"/>
    <mergeCell ref="D764:E764"/>
    <mergeCell ref="D765:E765"/>
    <mergeCell ref="D766:E766"/>
    <mergeCell ref="D767:E767"/>
    <mergeCell ref="D768:E768"/>
    <mergeCell ref="D769:E769"/>
    <mergeCell ref="D770:E770"/>
    <mergeCell ref="D771:E771"/>
    <mergeCell ref="D772:E772"/>
    <mergeCell ref="D773:E773"/>
    <mergeCell ref="D774:E774"/>
    <mergeCell ref="D775:E775"/>
    <mergeCell ref="D776:E776"/>
    <mergeCell ref="B778:F778"/>
    <mergeCell ref="B779:F779"/>
    <mergeCell ref="B781:F781"/>
    <mergeCell ref="C782:F782"/>
    <mergeCell ref="E783:F783"/>
    <mergeCell ref="B785:F785"/>
    <mergeCell ref="B786:F786"/>
    <mergeCell ref="B788:C788"/>
    <mergeCell ref="D788:F788"/>
    <mergeCell ref="B789:C789"/>
    <mergeCell ref="D789:F789"/>
    <mergeCell ref="B791:F791"/>
    <mergeCell ref="D793:E793"/>
    <mergeCell ref="D794:E794"/>
    <mergeCell ref="D795:E795"/>
    <mergeCell ref="D796:E796"/>
    <mergeCell ref="D797:E797"/>
    <mergeCell ref="D798:E798"/>
    <mergeCell ref="D799:E799"/>
    <mergeCell ref="D800:E800"/>
    <mergeCell ref="D801:E801"/>
    <mergeCell ref="D802:E802"/>
    <mergeCell ref="D803:E803"/>
    <mergeCell ref="D804:E804"/>
    <mergeCell ref="D805:E805"/>
    <mergeCell ref="D806:E806"/>
    <mergeCell ref="B808:F808"/>
    <mergeCell ref="B809:F809"/>
    <mergeCell ref="B811:F811"/>
    <mergeCell ref="C812:F812"/>
    <mergeCell ref="E813:F813"/>
    <mergeCell ref="B815:F815"/>
    <mergeCell ref="B816:F816"/>
    <mergeCell ref="B818:C818"/>
    <mergeCell ref="D818:F818"/>
    <mergeCell ref="B819:C819"/>
    <mergeCell ref="D819:F819"/>
    <mergeCell ref="B821:F821"/>
    <mergeCell ref="D823:E823"/>
    <mergeCell ref="D824:E824"/>
    <mergeCell ref="D825:E825"/>
    <mergeCell ref="D826:E826"/>
    <mergeCell ref="D827:E827"/>
    <mergeCell ref="D828:E828"/>
    <mergeCell ref="D829:E829"/>
    <mergeCell ref="D830:E830"/>
    <mergeCell ref="D831:E831"/>
    <mergeCell ref="D832:E832"/>
    <mergeCell ref="D833:E833"/>
    <mergeCell ref="D834:E834"/>
    <mergeCell ref="D835:E835"/>
    <mergeCell ref="D836:E836"/>
    <mergeCell ref="B838:F838"/>
    <mergeCell ref="B839:F839"/>
    <mergeCell ref="B841:F841"/>
    <mergeCell ref="C842:F842"/>
    <mergeCell ref="E843:F843"/>
    <mergeCell ref="B845:F845"/>
    <mergeCell ref="B846:F846"/>
    <mergeCell ref="B848:C848"/>
    <mergeCell ref="D848:F848"/>
    <mergeCell ref="B849:C849"/>
    <mergeCell ref="D849:F849"/>
    <mergeCell ref="B851:F851"/>
    <mergeCell ref="D853:E853"/>
    <mergeCell ref="D854:E854"/>
    <mergeCell ref="D855:E855"/>
    <mergeCell ref="D856:E856"/>
    <mergeCell ref="D857:E857"/>
    <mergeCell ref="D858:E858"/>
    <mergeCell ref="D859:E859"/>
    <mergeCell ref="D860:E860"/>
    <mergeCell ref="D861:E861"/>
    <mergeCell ref="D862:E862"/>
    <mergeCell ref="D863:E863"/>
    <mergeCell ref="D864:E864"/>
    <mergeCell ref="D865:E865"/>
    <mergeCell ref="D866:E866"/>
    <mergeCell ref="B868:F868"/>
    <mergeCell ref="B869:F869"/>
    <mergeCell ref="B871:F871"/>
    <mergeCell ref="C872:F872"/>
    <mergeCell ref="E873:F873"/>
    <mergeCell ref="B875:F875"/>
    <mergeCell ref="B876:F876"/>
    <mergeCell ref="B878:C878"/>
    <mergeCell ref="D878:F878"/>
    <mergeCell ref="B879:C879"/>
    <mergeCell ref="D879:F879"/>
    <mergeCell ref="B881:F881"/>
    <mergeCell ref="D883:E883"/>
    <mergeCell ref="D884:E884"/>
    <mergeCell ref="D885:E885"/>
    <mergeCell ref="D886:E886"/>
    <mergeCell ref="D887:E887"/>
    <mergeCell ref="D888:E888"/>
    <mergeCell ref="D889:E889"/>
    <mergeCell ref="D890:E890"/>
    <mergeCell ref="D891:E891"/>
    <mergeCell ref="D892:E892"/>
    <mergeCell ref="D893:E893"/>
    <mergeCell ref="D894:E894"/>
    <mergeCell ref="D895:E895"/>
    <mergeCell ref="D896:E896"/>
    <mergeCell ref="B898:F898"/>
    <mergeCell ref="B899:F899"/>
  </mergeCells>
  <printOptions headings="false" gridLines="false" gridLinesSet="true" horizontalCentered="false" verticalCentered="false"/>
  <pageMargins left="0.35" right="0.35" top="0.4" bottom="0.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9" manualBreakCount="29">
    <brk id="30" man="true" max="16383" min="0"/>
    <brk id="60" man="true" max="16383" min="0"/>
    <brk id="90" man="true" max="16383" min="0"/>
    <brk id="120" man="true" max="16383" min="0"/>
    <brk id="150" man="true" max="16383" min="0"/>
    <brk id="180" man="true" max="16383" min="0"/>
    <brk id="210" man="true" max="16383" min="0"/>
    <brk id="240" man="true" max="16383" min="0"/>
    <brk id="270" man="true" max="16383" min="0"/>
    <brk id="300" man="true" max="16383" min="0"/>
    <brk id="330" man="true" max="16383" min="0"/>
    <brk id="360" man="true" max="16383" min="0"/>
    <brk id="390" man="true" max="16383" min="0"/>
    <brk id="420" man="true" max="16383" min="0"/>
    <brk id="450" man="true" max="16383" min="0"/>
    <brk id="480" man="true" max="16383" min="0"/>
    <brk id="510" man="true" max="16383" min="0"/>
    <brk id="540" man="true" max="16383" min="0"/>
    <brk id="570" man="true" max="16383" min="0"/>
    <brk id="600" man="true" max="16383" min="0"/>
    <brk id="630" man="true" max="16383" min="0"/>
    <brk id="660" man="true" max="16383" min="0"/>
    <brk id="690" man="true" max="16383" min="0"/>
    <brk id="720" man="true" max="16383" min="0"/>
    <brk id="750" man="true" max="16383" min="0"/>
    <brk id="780" man="true" max="16383" min="0"/>
    <brk id="810" man="true" max="16383" min="0"/>
    <brk id="840" man="true" max="16383" min="0"/>
    <brk id="87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2026-05-22T14:20:42Z</dcterms:created>
  <dc:creator>openpyxl</dc:creator>
  <dc:description/>
  <dc:language>en-US</dc:language>
  <cp:lastModifiedBy/>
  <dcterms:modified xsi:type="dcterms:W3CDTF">2026-05-23T01:12:04Z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